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hazeldowndevonsch-my.sharepoint.com/personal/administrator_hazeldown_devon_sch_uk/Documents/Staff Resources/2024-2025/Year 6 2024-2025/KS2 SATs 2025/SATs Papers/2024/"/>
    </mc:Choice>
  </mc:AlternateContent>
  <xr:revisionPtr revIDLastSave="3681" documentId="8_{A24DC446-D2CC-49E8-8473-DC2F1FDAFB63}" xr6:coauthVersionLast="47" xr6:coauthVersionMax="47" xr10:uidLastSave="{A694121B-EA4B-44EF-869C-EA972E9D3904}"/>
  <bookViews>
    <workbookView xWindow="-108" yWindow="-108" windowWidth="23256" windowHeight="12456" tabRatio="801" activeTab="5" xr2:uid="{3E0A06CE-2187-E344-87E9-2DFEC990661D}"/>
  </bookViews>
  <sheets>
    <sheet name="README" sheetId="39" r:id="rId1"/>
    <sheet name="Scaled Scores" sheetId="4" r:id="rId2"/>
    <sheet name="Summary" sheetId="6" r:id="rId3"/>
    <sheet name="SPaG" sheetId="1" r:id="rId4"/>
    <sheet name="READING" sheetId="2" r:id="rId5"/>
    <sheet name="MATHS" sheetId="3" r:id="rId6"/>
    <sheet name="Child 1" sheetId="7" r:id="rId7"/>
    <sheet name="Child 2" sheetId="8" r:id="rId8"/>
    <sheet name="Child 3" sheetId="9" r:id="rId9"/>
    <sheet name="Child 4" sheetId="10" r:id="rId10"/>
    <sheet name="Child 5" sheetId="11" r:id="rId11"/>
    <sheet name="Child 6" sheetId="12" r:id="rId12"/>
    <sheet name="Child 7" sheetId="13" r:id="rId13"/>
    <sheet name="Child 8" sheetId="14" r:id="rId14"/>
    <sheet name="Child 9" sheetId="15" r:id="rId15"/>
    <sheet name="Child 10" sheetId="16" r:id="rId16"/>
    <sheet name="Child 11" sheetId="17" r:id="rId17"/>
    <sheet name="Child 12" sheetId="18" r:id="rId18"/>
    <sheet name="Child 13" sheetId="19" r:id="rId19"/>
    <sheet name="Child 14" sheetId="20" r:id="rId20"/>
    <sheet name="Child 15" sheetId="21" r:id="rId21"/>
    <sheet name="Child 16" sheetId="22" r:id="rId22"/>
    <sheet name="Child 17" sheetId="23" r:id="rId23"/>
    <sheet name="Child 18" sheetId="24" r:id="rId24"/>
    <sheet name="Child 19" sheetId="25" r:id="rId25"/>
    <sheet name="Child 20" sheetId="26" r:id="rId26"/>
    <sheet name="Child 21" sheetId="27" r:id="rId27"/>
    <sheet name="Child 22" sheetId="28" r:id="rId28"/>
    <sheet name="Child 23" sheetId="29" r:id="rId29"/>
    <sheet name="Child 24" sheetId="30" r:id="rId30"/>
    <sheet name="Child 25" sheetId="31" r:id="rId31"/>
    <sheet name="Child 26" sheetId="32" r:id="rId32"/>
    <sheet name="Child 27" sheetId="33" r:id="rId33"/>
    <sheet name="Child 28" sheetId="34" r:id="rId34"/>
    <sheet name="Child 29" sheetId="35" r:id="rId35"/>
    <sheet name="Child 30" sheetId="36" r:id="rId36"/>
    <sheet name="Child 31" sheetId="37" r:id="rId37"/>
    <sheet name="Child 32" sheetId="38" r:id="rId3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6" l="1"/>
  <c r="D35" i="6"/>
  <c r="E35" i="6"/>
  <c r="I35" i="6"/>
  <c r="M35" i="6"/>
  <c r="N35" i="6"/>
  <c r="O35" i="6"/>
  <c r="B35" i="6"/>
  <c r="CA4" i="1"/>
  <c r="C4" i="1" s="1"/>
  <c r="N4" i="6" s="1"/>
  <c r="CA5" i="1"/>
  <c r="CA6" i="1"/>
  <c r="CA7" i="1"/>
  <c r="CA8" i="1"/>
  <c r="CA9" i="1"/>
  <c r="CA10" i="1"/>
  <c r="CA11" i="1"/>
  <c r="C11" i="1" s="1"/>
  <c r="N11" i="6" s="1"/>
  <c r="CA12" i="1"/>
  <c r="C12" i="1" s="1"/>
  <c r="N12" i="6" s="1"/>
  <c r="CA13" i="1"/>
  <c r="CA14" i="1"/>
  <c r="CA15" i="1"/>
  <c r="CA16" i="1"/>
  <c r="C16" i="1" s="1"/>
  <c r="N16" i="6" s="1"/>
  <c r="CA17" i="1"/>
  <c r="CA18" i="1"/>
  <c r="CA19" i="1"/>
  <c r="C19" i="1" s="1"/>
  <c r="N19" i="6" s="1"/>
  <c r="CA20" i="1"/>
  <c r="CA21" i="1"/>
  <c r="CA22" i="1"/>
  <c r="CA23" i="1"/>
  <c r="CA24" i="1"/>
  <c r="CA25" i="1"/>
  <c r="CA26" i="1"/>
  <c r="CA27" i="1"/>
  <c r="C27" i="1" s="1"/>
  <c r="N27" i="6" s="1"/>
  <c r="CA28" i="1"/>
  <c r="CA29" i="1"/>
  <c r="CA30" i="1"/>
  <c r="CA31" i="1"/>
  <c r="C31" i="1" s="1"/>
  <c r="N31" i="6" s="1"/>
  <c r="CA32" i="1"/>
  <c r="C32" i="1" s="1"/>
  <c r="D32" i="1" s="1"/>
  <c r="O32" i="6" s="1"/>
  <c r="P32" i="6" s="1"/>
  <c r="K7" i="36" s="1"/>
  <c r="CA33" i="1"/>
  <c r="CA34" i="1"/>
  <c r="CA3" i="1"/>
  <c r="AS5" i="2"/>
  <c r="AS6" i="2"/>
  <c r="AS7" i="2"/>
  <c r="AS8" i="2"/>
  <c r="AS9" i="2"/>
  <c r="AS10" i="2"/>
  <c r="AS11" i="2"/>
  <c r="AS12" i="2"/>
  <c r="B12" i="2" s="1"/>
  <c r="I11" i="6" s="1"/>
  <c r="J11" i="6" s="1"/>
  <c r="C7" i="15" s="1"/>
  <c r="AS13" i="2"/>
  <c r="AS14" i="2"/>
  <c r="AS15" i="2"/>
  <c r="AS16" i="2"/>
  <c r="AS17" i="2"/>
  <c r="AS18" i="2"/>
  <c r="B18" i="2" s="1"/>
  <c r="AS19" i="2"/>
  <c r="AS20" i="2"/>
  <c r="B20" i="2" s="1"/>
  <c r="AS21" i="2"/>
  <c r="AS22" i="2"/>
  <c r="AS23" i="2"/>
  <c r="AS24" i="2"/>
  <c r="AS25" i="2"/>
  <c r="AS26" i="2"/>
  <c r="B26" i="2" s="1"/>
  <c r="AS27" i="2"/>
  <c r="AS28" i="2"/>
  <c r="B28" i="2" s="1"/>
  <c r="AS29" i="2"/>
  <c r="AS30" i="2"/>
  <c r="AS31" i="2"/>
  <c r="AS32" i="2"/>
  <c r="AS33" i="2"/>
  <c r="AS34" i="2"/>
  <c r="B34" i="2" s="1"/>
  <c r="AS35" i="2"/>
  <c r="AS4" i="2"/>
  <c r="B4" i="2" s="1"/>
  <c r="AS3" i="2"/>
  <c r="CU37" i="3"/>
  <c r="CV37" i="3"/>
  <c r="CY4" i="3"/>
  <c r="BW4" i="3"/>
  <c r="B50" i="38" a="1"/>
  <c r="B50" i="38" s="1"/>
  <c r="B50" i="37" a="1"/>
  <c r="B50" i="37" s="1"/>
  <c r="B50" i="36" a="1"/>
  <c r="B50" i="36" s="1"/>
  <c r="B50" i="35" a="1"/>
  <c r="B50" i="35" s="1"/>
  <c r="B50" i="34" a="1"/>
  <c r="B50" i="34" s="1"/>
  <c r="B50" i="33" a="1"/>
  <c r="B50" i="33" s="1"/>
  <c r="B50" i="32" a="1"/>
  <c r="B50" i="32" s="1"/>
  <c r="B50" i="31" a="1"/>
  <c r="B50" i="31" s="1"/>
  <c r="B50" i="30" a="1"/>
  <c r="B50" i="30" s="1"/>
  <c r="B50" i="29" a="1"/>
  <c r="B50" i="29" s="1"/>
  <c r="B50" i="28" a="1"/>
  <c r="B50" i="28" s="1"/>
  <c r="B50" i="27" a="1"/>
  <c r="B50" i="27" s="1"/>
  <c r="B50" i="26" a="1"/>
  <c r="B50" i="26" s="1"/>
  <c r="B50" i="25" a="1"/>
  <c r="B50" i="25" s="1"/>
  <c r="B50" i="24" a="1"/>
  <c r="B50" i="24" s="1"/>
  <c r="B50" i="23" a="1"/>
  <c r="B50" i="23" s="1"/>
  <c r="B50" i="22" a="1"/>
  <c r="B50" i="22" s="1"/>
  <c r="B50" i="21" a="1"/>
  <c r="B50" i="21" s="1"/>
  <c r="B50" i="20" a="1"/>
  <c r="B50" i="20" s="1"/>
  <c r="B50" i="19" a="1"/>
  <c r="B50" i="19" s="1"/>
  <c r="B50" i="18" a="1"/>
  <c r="B50" i="18" s="1"/>
  <c r="B50" i="17" a="1"/>
  <c r="B50" i="17" s="1"/>
  <c r="B50" i="16" a="1"/>
  <c r="B50" i="16" s="1"/>
  <c r="B50" i="15" a="1"/>
  <c r="B50" i="15" s="1"/>
  <c r="B50" i="14" a="1"/>
  <c r="B50" i="14" s="1"/>
  <c r="B50" i="13" a="1"/>
  <c r="B50" i="13" s="1"/>
  <c r="B50" i="12" a="1"/>
  <c r="B50" i="12" s="1"/>
  <c r="B50" i="11" a="1"/>
  <c r="B50" i="11" s="1"/>
  <c r="B50" i="10" a="1"/>
  <c r="B50" i="10" s="1"/>
  <c r="B50" i="9" a="1"/>
  <c r="B50" i="9" s="1"/>
  <c r="B50" i="8" a="1"/>
  <c r="B50" i="8" s="1"/>
  <c r="B50" i="7" a="1"/>
  <c r="B50" i="7" s="1"/>
  <c r="B43" i="38" a="1"/>
  <c r="B43" i="38" s="1"/>
  <c r="B43" i="37" a="1"/>
  <c r="B43" i="37" s="1"/>
  <c r="B43" i="36" a="1"/>
  <c r="B43" i="36" s="1"/>
  <c r="B43" i="35" a="1"/>
  <c r="B43" i="35" s="1"/>
  <c r="B43" i="34" a="1"/>
  <c r="B43" i="34" s="1"/>
  <c r="B43" i="33" a="1"/>
  <c r="B43" i="33" s="1"/>
  <c r="B43" i="32" a="1"/>
  <c r="B43" i="32" s="1"/>
  <c r="B43" i="31" a="1"/>
  <c r="B43" i="31" s="1"/>
  <c r="B43" i="30" a="1"/>
  <c r="B43" i="30" s="1"/>
  <c r="B43" i="29" a="1"/>
  <c r="B43" i="29" s="1"/>
  <c r="B43" i="28" a="1"/>
  <c r="B43" i="28" s="1"/>
  <c r="B43" i="27" a="1"/>
  <c r="B43" i="27" s="1"/>
  <c r="B43" i="26" a="1"/>
  <c r="B43" i="26" s="1"/>
  <c r="B43" i="25" a="1"/>
  <c r="B43" i="25" s="1"/>
  <c r="B43" i="24" a="1"/>
  <c r="B43" i="24" s="1"/>
  <c r="B43" i="23" a="1"/>
  <c r="B43" i="23" s="1"/>
  <c r="B43" i="22" a="1"/>
  <c r="B43" i="22" s="1"/>
  <c r="B43" i="21" a="1"/>
  <c r="B43" i="21" s="1"/>
  <c r="B43" i="20" a="1"/>
  <c r="B43" i="20" s="1"/>
  <c r="B43" i="19" a="1"/>
  <c r="B43" i="19" s="1"/>
  <c r="B43" i="18" a="1"/>
  <c r="B43" i="18" s="1"/>
  <c r="B43" i="17" a="1"/>
  <c r="B43" i="17" s="1"/>
  <c r="B43" i="16" a="1"/>
  <c r="B43" i="16" s="1"/>
  <c r="B43" i="15" a="1"/>
  <c r="B43" i="15" s="1"/>
  <c r="B43" i="14" a="1"/>
  <c r="B43" i="14" s="1"/>
  <c r="B43" i="13" a="1"/>
  <c r="B43" i="13" s="1"/>
  <c r="B43" i="12" a="1"/>
  <c r="B43" i="12" s="1"/>
  <c r="B43" i="11" a="1"/>
  <c r="B43" i="11" s="1"/>
  <c r="B43" i="10" a="1"/>
  <c r="B43" i="10" s="1"/>
  <c r="B43" i="9" a="1"/>
  <c r="B43" i="9" s="1"/>
  <c r="B43" i="8" a="1"/>
  <c r="B43" i="8" s="1"/>
  <c r="B43" i="7" a="1"/>
  <c r="B43" i="7" s="1"/>
  <c r="BV37" i="3"/>
  <c r="B36" i="38" a="1"/>
  <c r="B36" i="38" s="1"/>
  <c r="B36" i="37" a="1"/>
  <c r="B36" i="37" s="1"/>
  <c r="B36" i="36" a="1"/>
  <c r="B36" i="36" s="1"/>
  <c r="B36" i="35" a="1"/>
  <c r="B36" i="35" s="1"/>
  <c r="B36" i="34" a="1"/>
  <c r="B36" i="34" s="1"/>
  <c r="B36" i="33" a="1"/>
  <c r="B36" i="33" s="1"/>
  <c r="B36" i="32" a="1"/>
  <c r="B36" i="32" s="1"/>
  <c r="B36" i="31" a="1"/>
  <c r="B36" i="31" s="1"/>
  <c r="B36" i="30" a="1"/>
  <c r="B36" i="30" s="1"/>
  <c r="B36" i="29" a="1"/>
  <c r="B36" i="29" s="1"/>
  <c r="B36" i="28" a="1"/>
  <c r="B36" i="28" s="1"/>
  <c r="B36" i="27" a="1"/>
  <c r="B36" i="27" s="1"/>
  <c r="B36" i="26" a="1"/>
  <c r="B36" i="26" s="1"/>
  <c r="B36" i="25" a="1"/>
  <c r="B36" i="25" s="1"/>
  <c r="B36" i="24" a="1"/>
  <c r="B36" i="24" s="1"/>
  <c r="B36" i="23" a="1"/>
  <c r="B36" i="23" s="1"/>
  <c r="B36" i="22" a="1"/>
  <c r="B36" i="22" s="1"/>
  <c r="B36" i="21" a="1"/>
  <c r="B36" i="21" s="1"/>
  <c r="B36" i="20" a="1"/>
  <c r="B36" i="20" s="1"/>
  <c r="B36" i="19" a="1"/>
  <c r="B36" i="19" s="1"/>
  <c r="B36" i="18" a="1"/>
  <c r="B36" i="18" s="1"/>
  <c r="B36" i="17" a="1"/>
  <c r="B36" i="17" s="1"/>
  <c r="B36" i="16" a="1"/>
  <c r="B36" i="16" s="1"/>
  <c r="B36" i="15" a="1"/>
  <c r="B36" i="15" s="1"/>
  <c r="B36" i="14" a="1"/>
  <c r="B36" i="14" s="1"/>
  <c r="B36" i="13" a="1"/>
  <c r="B36" i="13" s="1"/>
  <c r="B36" i="12" a="1"/>
  <c r="B36" i="12" s="1"/>
  <c r="B36" i="11" a="1"/>
  <c r="B36" i="11" s="1"/>
  <c r="B36" i="10" a="1"/>
  <c r="B36" i="10" s="1"/>
  <c r="B36" i="9" a="1"/>
  <c r="B36" i="9" s="1"/>
  <c r="B36" i="8" a="1"/>
  <c r="B36" i="8" s="1"/>
  <c r="B36" i="7" a="1"/>
  <c r="B36" i="7" s="1"/>
  <c r="A25" i="38" a="1"/>
  <c r="A25" i="38"/>
  <c r="A25" i="37" a="1"/>
  <c r="A25" i="37"/>
  <c r="A25" i="36" a="1"/>
  <c r="A25" i="36"/>
  <c r="A25" i="35" a="1"/>
  <c r="A25" i="35"/>
  <c r="A25" i="34" a="1"/>
  <c r="A25" i="34"/>
  <c r="A25" i="33" a="1"/>
  <c r="A25" i="33"/>
  <c r="A25" i="32" a="1"/>
  <c r="A25" i="32"/>
  <c r="A25" i="31" a="1"/>
  <c r="A25" i="31"/>
  <c r="A25" i="30" a="1"/>
  <c r="A25" i="30"/>
  <c r="A25" i="29" a="1"/>
  <c r="A25" i="29"/>
  <c r="A25" i="28" a="1"/>
  <c r="A25" i="28"/>
  <c r="A25" i="27" a="1"/>
  <c r="A25" i="27"/>
  <c r="A25" i="26" a="1"/>
  <c r="A25" i="26"/>
  <c r="A25" i="25" a="1"/>
  <c r="A25" i="25"/>
  <c r="A25" i="24" a="1"/>
  <c r="A25" i="24"/>
  <c r="A25" i="23" a="1"/>
  <c r="A25" i="23"/>
  <c r="A25" i="22" a="1"/>
  <c r="A25" i="22"/>
  <c r="A25" i="21" a="1"/>
  <c r="A25" i="21"/>
  <c r="A25" i="20" a="1"/>
  <c r="A25" i="20"/>
  <c r="A25" i="19" a="1"/>
  <c r="A25" i="19"/>
  <c r="A25" i="18" a="1"/>
  <c r="A25" i="18"/>
  <c r="A25" i="17" a="1"/>
  <c r="A25" i="17"/>
  <c r="A25" i="16" a="1"/>
  <c r="A25" i="16"/>
  <c r="A25" i="15" a="1"/>
  <c r="A25" i="15"/>
  <c r="A25" i="14" a="1"/>
  <c r="A25" i="14"/>
  <c r="A25" i="13" a="1"/>
  <c r="A25" i="13"/>
  <c r="A25" i="12" a="1"/>
  <c r="A25" i="12"/>
  <c r="A25" i="11" a="1"/>
  <c r="A25" i="11"/>
  <c r="A25" i="10" a="1"/>
  <c r="A25" i="10"/>
  <c r="A25" i="9" a="1"/>
  <c r="A25" i="9"/>
  <c r="A25" i="8" a="1"/>
  <c r="A25" i="8"/>
  <c r="A25" i="7" a="1"/>
  <c r="A25" i="7"/>
  <c r="A13" i="38" a="1"/>
  <c r="A13" i="38" s="1"/>
  <c r="A13" i="37" a="1"/>
  <c r="A13" i="37" s="1"/>
  <c r="A13" i="36" a="1"/>
  <c r="A13" i="36" s="1"/>
  <c r="A13" i="35" a="1"/>
  <c r="A13" i="35" s="1"/>
  <c r="A13" i="34" a="1"/>
  <c r="A13" i="34" s="1"/>
  <c r="A13" i="33" a="1"/>
  <c r="A13" i="33" s="1"/>
  <c r="A13" i="32" a="1"/>
  <c r="A13" i="32" s="1"/>
  <c r="A13" i="31" a="1"/>
  <c r="A13" i="31" s="1"/>
  <c r="A13" i="30" a="1"/>
  <c r="A13" i="30" s="1"/>
  <c r="A13" i="29" a="1"/>
  <c r="A13" i="29" s="1"/>
  <c r="A13" i="28" a="1"/>
  <c r="A13" i="28" s="1"/>
  <c r="A13" i="27" a="1"/>
  <c r="A13" i="27" s="1"/>
  <c r="A13" i="26" a="1"/>
  <c r="A13" i="26" s="1"/>
  <c r="A13" i="25" a="1"/>
  <c r="A13" i="25" s="1"/>
  <c r="A13" i="24" a="1"/>
  <c r="A13" i="24" s="1"/>
  <c r="A13" i="23" a="1"/>
  <c r="A13" i="23" s="1"/>
  <c r="A13" i="22" a="1"/>
  <c r="A13" i="22" s="1"/>
  <c r="A13" i="21" a="1"/>
  <c r="A13" i="21" s="1"/>
  <c r="A13" i="20" a="1"/>
  <c r="A13" i="20" s="1"/>
  <c r="A13" i="19" a="1"/>
  <c r="A13" i="19" s="1"/>
  <c r="A13" i="18" a="1"/>
  <c r="A13" i="18" s="1"/>
  <c r="A13" i="17" a="1"/>
  <c r="A13" i="17" s="1"/>
  <c r="A13" i="16" a="1"/>
  <c r="A13" i="16" s="1"/>
  <c r="A13" i="15" a="1"/>
  <c r="A13" i="15" s="1"/>
  <c r="A13" i="14" a="1"/>
  <c r="A13" i="14" s="1"/>
  <c r="A13" i="13" a="1"/>
  <c r="A13" i="13" s="1"/>
  <c r="A13" i="12" a="1"/>
  <c r="A13" i="12" s="1"/>
  <c r="A13" i="11" a="1"/>
  <c r="A13" i="11" s="1"/>
  <c r="A13" i="10" a="1"/>
  <c r="A13" i="10" s="1"/>
  <c r="A13" i="9" a="1"/>
  <c r="A13" i="9" s="1"/>
  <c r="A13" i="7" a="1"/>
  <c r="A13" i="7" s="1"/>
  <c r="A20" i="38" a="1"/>
  <c r="A20" i="38" s="1"/>
  <c r="A20" i="37" a="1"/>
  <c r="A20" i="37" s="1"/>
  <c r="A20" i="36" a="1"/>
  <c r="A20" i="36" s="1"/>
  <c r="A20" i="35" a="1"/>
  <c r="A20" i="35" s="1"/>
  <c r="A20" i="34" a="1"/>
  <c r="A20" i="34" s="1"/>
  <c r="A20" i="33" a="1"/>
  <c r="A20" i="33" s="1"/>
  <c r="A20" i="32" a="1"/>
  <c r="A20" i="32" s="1"/>
  <c r="A20" i="31" a="1"/>
  <c r="A20" i="31" s="1"/>
  <c r="A20" i="30" a="1"/>
  <c r="A20" i="30" s="1"/>
  <c r="A20" i="29" a="1"/>
  <c r="A20" i="29" s="1"/>
  <c r="A20" i="28" a="1"/>
  <c r="A20" i="28" s="1"/>
  <c r="A20" i="27" a="1"/>
  <c r="A20" i="27" s="1"/>
  <c r="A20" i="26" a="1"/>
  <c r="A20" i="26" s="1"/>
  <c r="A20" i="25" a="1"/>
  <c r="A20" i="25" s="1"/>
  <c r="A20" i="24" a="1"/>
  <c r="A20" i="24" s="1"/>
  <c r="A20" i="23" a="1"/>
  <c r="A20" i="23" s="1"/>
  <c r="A20" i="22" a="1"/>
  <c r="A20" i="22" s="1"/>
  <c r="A20" i="21" a="1"/>
  <c r="A20" i="21" s="1"/>
  <c r="A20" i="20" a="1"/>
  <c r="A20" i="20" s="1"/>
  <c r="A20" i="19" a="1"/>
  <c r="A20" i="19" s="1"/>
  <c r="A20" i="18" a="1"/>
  <c r="A20" i="18" s="1"/>
  <c r="A20" i="17" a="1"/>
  <c r="A20" i="17" s="1"/>
  <c r="A20" i="16" a="1"/>
  <c r="A20" i="16" s="1"/>
  <c r="A20" i="15" a="1"/>
  <c r="A20" i="15" s="1"/>
  <c r="A20" i="14" a="1"/>
  <c r="A20" i="14" s="1"/>
  <c r="A20" i="13" a="1"/>
  <c r="A20" i="13" s="1"/>
  <c r="A20" i="12" a="1"/>
  <c r="A20" i="12" s="1"/>
  <c r="A20" i="11" a="1"/>
  <c r="A20" i="11" s="1"/>
  <c r="A20" i="10" a="1"/>
  <c r="A20" i="10" s="1"/>
  <c r="A20" i="9" a="1"/>
  <c r="A20" i="9" s="1"/>
  <c r="A20" i="8" a="1"/>
  <c r="A20" i="8" s="1"/>
  <c r="A20" i="7" a="1"/>
  <c r="A20" i="7" s="1"/>
  <c r="A13" i="8" a="1"/>
  <c r="A13" i="8" s="1"/>
  <c r="A1" i="3"/>
  <c r="CX37" i="3"/>
  <c r="CW37" i="3"/>
  <c r="CT37" i="3"/>
  <c r="CS37" i="3"/>
  <c r="CR37" i="3"/>
  <c r="CQ37" i="3"/>
  <c r="CP37" i="3"/>
  <c r="CO37" i="3"/>
  <c r="CO38" i="3" s="1"/>
  <c r="CN37" i="3"/>
  <c r="CN38" i="3" s="1"/>
  <c r="CM37" i="3"/>
  <c r="CM38" i="3" s="1"/>
  <c r="CL37" i="3"/>
  <c r="CL38" i="3" s="1"/>
  <c r="CK37" i="3"/>
  <c r="CK38" i="3" s="1"/>
  <c r="CJ37" i="3"/>
  <c r="CJ38" i="3" s="1"/>
  <c r="CI37" i="3"/>
  <c r="CI38" i="3" s="1"/>
  <c r="CH37" i="3"/>
  <c r="CH38" i="3" s="1"/>
  <c r="CG37" i="3"/>
  <c r="CG38" i="3" s="1"/>
  <c r="CF37" i="3"/>
  <c r="CF38" i="3" s="1"/>
  <c r="CE37" i="3"/>
  <c r="CE38" i="3" s="1"/>
  <c r="CD37" i="3"/>
  <c r="CD38" i="3" s="1"/>
  <c r="CC37" i="3"/>
  <c r="CC38" i="3" s="1"/>
  <c r="CB37" i="3"/>
  <c r="CB38" i="3" s="1"/>
  <c r="CA37" i="3"/>
  <c r="CA38" i="3" s="1"/>
  <c r="BZ37" i="3"/>
  <c r="BZ38" i="3" s="1"/>
  <c r="BY37" i="3"/>
  <c r="BY38" i="3" s="1"/>
  <c r="BU37" i="3"/>
  <c r="BU38" i="3" s="1"/>
  <c r="BR37" i="3"/>
  <c r="BR38" i="3" s="1"/>
  <c r="BQ37" i="3"/>
  <c r="BQ38" i="3" s="1"/>
  <c r="BP37" i="3"/>
  <c r="BP38" i="3" s="1"/>
  <c r="BO37" i="3"/>
  <c r="BO38" i="3" s="1"/>
  <c r="BN37" i="3"/>
  <c r="BN38" i="3" s="1"/>
  <c r="BM37" i="3"/>
  <c r="BM38" i="3" s="1"/>
  <c r="BL37" i="3"/>
  <c r="BL38" i="3" s="1"/>
  <c r="BK37" i="3"/>
  <c r="BK38" i="3" s="1"/>
  <c r="BJ37" i="3"/>
  <c r="BJ38" i="3" s="1"/>
  <c r="BI37" i="3"/>
  <c r="BI38" i="3" s="1"/>
  <c r="BH37" i="3"/>
  <c r="BH38" i="3" s="1"/>
  <c r="BG37" i="3"/>
  <c r="BG38" i="3" s="1"/>
  <c r="BF37" i="3"/>
  <c r="BF38" i="3" s="1"/>
  <c r="BD37" i="3"/>
  <c r="BD38" i="3" s="1"/>
  <c r="BC37" i="3"/>
  <c r="BC38" i="3" s="1"/>
  <c r="BB37" i="3"/>
  <c r="BB38" i="3" s="1"/>
  <c r="BA37" i="3"/>
  <c r="BA38" i="3" s="1"/>
  <c r="AZ37" i="3"/>
  <c r="AZ38" i="3" s="1"/>
  <c r="AY37" i="3"/>
  <c r="AY38" i="3" s="1"/>
  <c r="AX37" i="3"/>
  <c r="AX38" i="3" s="1"/>
  <c r="AW37" i="3"/>
  <c r="AW38" i="3" s="1"/>
  <c r="AV37" i="3"/>
  <c r="AV38" i="3" s="1"/>
  <c r="AU37" i="3"/>
  <c r="AU38" i="3" s="1"/>
  <c r="AT37" i="3"/>
  <c r="AT38" i="3" s="1"/>
  <c r="AQ37" i="3"/>
  <c r="AQ38" i="3" s="1"/>
  <c r="AP37" i="3"/>
  <c r="AP38" i="3" s="1"/>
  <c r="AO37" i="3"/>
  <c r="AO38" i="3" s="1"/>
  <c r="AN37" i="3"/>
  <c r="AN38" i="3" s="1"/>
  <c r="AM37" i="3"/>
  <c r="AM38" i="3" s="1"/>
  <c r="AL37" i="3"/>
  <c r="AL38" i="3" s="1"/>
  <c r="AK37" i="3"/>
  <c r="AK38" i="3" s="1"/>
  <c r="AJ37" i="3"/>
  <c r="AJ38" i="3" s="1"/>
  <c r="AI37" i="3"/>
  <c r="AI38" i="3" s="1"/>
  <c r="AH37" i="3"/>
  <c r="AH38" i="3" s="1"/>
  <c r="AG37" i="3"/>
  <c r="AG38" i="3" s="1"/>
  <c r="AF37" i="3"/>
  <c r="AF38" i="3" s="1"/>
  <c r="AE37" i="3"/>
  <c r="AE38" i="3" s="1"/>
  <c r="AC37" i="3"/>
  <c r="AC38" i="3" s="1"/>
  <c r="AB37" i="3"/>
  <c r="AB38" i="3" s="1"/>
  <c r="AA37" i="3"/>
  <c r="AA38" i="3" s="1"/>
  <c r="Z37" i="3"/>
  <c r="Z38" i="3" s="1"/>
  <c r="Y37" i="3"/>
  <c r="Y38" i="3" s="1"/>
  <c r="X37" i="3"/>
  <c r="X38" i="3" s="1"/>
  <c r="W37" i="3"/>
  <c r="W38" i="3" s="1"/>
  <c r="V37" i="3"/>
  <c r="V38" i="3" s="1"/>
  <c r="U37" i="3"/>
  <c r="U38" i="3" s="1"/>
  <c r="T37" i="3"/>
  <c r="T38" i="3" s="1"/>
  <c r="S37" i="3"/>
  <c r="S38" i="3" s="1"/>
  <c r="R37" i="3"/>
  <c r="R38" i="3" s="1"/>
  <c r="Q37" i="3"/>
  <c r="Q38" i="3" s="1"/>
  <c r="P37" i="3"/>
  <c r="P38" i="3" s="1"/>
  <c r="O37" i="3"/>
  <c r="O38" i="3" s="1"/>
  <c r="N37" i="3"/>
  <c r="N38" i="3" s="1"/>
  <c r="M37" i="3"/>
  <c r="M38" i="3" s="1"/>
  <c r="L37" i="3"/>
  <c r="L38" i="3" s="1"/>
  <c r="K37" i="3"/>
  <c r="K38" i="3" s="1"/>
  <c r="J37" i="3"/>
  <c r="J38" i="3" s="1"/>
  <c r="I37" i="3"/>
  <c r="I38" i="3" s="1"/>
  <c r="AD37" i="3"/>
  <c r="AD38" i="3" s="1"/>
  <c r="H37" i="3"/>
  <c r="H38" i="3" s="1"/>
  <c r="AM36" i="2"/>
  <c r="AM37" i="2" s="1"/>
  <c r="AR36" i="2"/>
  <c r="AR37" i="2" s="1"/>
  <c r="AP36" i="2"/>
  <c r="AP37" i="2" s="1"/>
  <c r="AN36" i="2"/>
  <c r="AL36" i="2"/>
  <c r="AK36" i="2"/>
  <c r="AK37" i="2" s="1"/>
  <c r="AJ36" i="2"/>
  <c r="AI36" i="2"/>
  <c r="AH36" i="2"/>
  <c r="AG36" i="2"/>
  <c r="AG37" i="2" s="1"/>
  <c r="AF36" i="2"/>
  <c r="AE36" i="2"/>
  <c r="AD36" i="2"/>
  <c r="AC36" i="2"/>
  <c r="AC37" i="2" s="1"/>
  <c r="AB36" i="2"/>
  <c r="AA36" i="2"/>
  <c r="Z36" i="2"/>
  <c r="Y36" i="2"/>
  <c r="Y37" i="2" s="1"/>
  <c r="X36" i="2"/>
  <c r="W36" i="2"/>
  <c r="V36" i="2"/>
  <c r="U36" i="2"/>
  <c r="U37" i="2" s="1"/>
  <c r="T36" i="2"/>
  <c r="S36" i="2"/>
  <c r="R36" i="2"/>
  <c r="Q36" i="2"/>
  <c r="Q37" i="2" s="1"/>
  <c r="P36" i="2"/>
  <c r="O36" i="2"/>
  <c r="N36" i="2"/>
  <c r="M36" i="2"/>
  <c r="M37" i="2" s="1"/>
  <c r="K36" i="2"/>
  <c r="K37" i="2" s="1"/>
  <c r="J36" i="2"/>
  <c r="J37" i="2" s="1"/>
  <c r="I36" i="2"/>
  <c r="I37" i="2" s="1"/>
  <c r="H36" i="2"/>
  <c r="H37" i="2" s="1"/>
  <c r="G36" i="2"/>
  <c r="G37" i="2" s="1"/>
  <c r="F36" i="2"/>
  <c r="F37" i="2" s="1"/>
  <c r="E36" i="2"/>
  <c r="E37" i="2" s="1"/>
  <c r="A3" i="6"/>
  <c r="A2" i="7" s="1"/>
  <c r="A29" i="7" s="1"/>
  <c r="A1" i="2"/>
  <c r="A1" i="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5" i="3"/>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4" i="2"/>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 i="1"/>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 i="6"/>
  <c r="A4" i="6"/>
  <c r="A2" i="8" s="1"/>
  <c r="A29" i="8" s="1"/>
  <c r="A5" i="6"/>
  <c r="A2" i="9" s="1"/>
  <c r="A29" i="9" s="1"/>
  <c r="A6" i="6"/>
  <c r="A2" i="10" s="1"/>
  <c r="A29" i="10" s="1"/>
  <c r="A7" i="6"/>
  <c r="A8" i="6"/>
  <c r="A9" i="6"/>
  <c r="A10" i="6"/>
  <c r="A11" i="6"/>
  <c r="A2" i="15" s="1"/>
  <c r="A29" i="15" s="1"/>
  <c r="A12" i="6"/>
  <c r="A2" i="16" s="1"/>
  <c r="A29" i="16" s="1"/>
  <c r="A13" i="6"/>
  <c r="A2" i="17" s="1"/>
  <c r="A29" i="17" s="1"/>
  <c r="A14" i="6"/>
  <c r="A2" i="18" s="1"/>
  <c r="A29" i="18" s="1"/>
  <c r="A15" i="6"/>
  <c r="A16" i="6"/>
  <c r="A17" i="6"/>
  <c r="A18" i="6"/>
  <c r="A19" i="6"/>
  <c r="A2" i="23" s="1"/>
  <c r="A29" i="23" s="1"/>
  <c r="A20" i="6"/>
  <c r="A2" i="24" s="1"/>
  <c r="A29" i="24" s="1"/>
  <c r="A21" i="6"/>
  <c r="A2" i="25" s="1"/>
  <c r="A29" i="25" s="1"/>
  <c r="A22" i="6"/>
  <c r="A23" i="6"/>
  <c r="A24" i="6"/>
  <c r="A25" i="6"/>
  <c r="A26" i="6"/>
  <c r="A27" i="6"/>
  <c r="A2" i="31" s="1"/>
  <c r="A29" i="31" s="1"/>
  <c r="A28" i="6"/>
  <c r="A2" i="32" s="1"/>
  <c r="A29" i="32" s="1"/>
  <c r="A29" i="6"/>
  <c r="A2" i="33" s="1"/>
  <c r="A29" i="33" s="1"/>
  <c r="A30" i="6"/>
  <c r="A2" i="34" s="1"/>
  <c r="A29" i="34" s="1"/>
  <c r="A31" i="6"/>
  <c r="A32" i="6"/>
  <c r="A33" i="6"/>
  <c r="A34" i="6"/>
  <c r="A2" i="38" s="1"/>
  <c r="A29" i="38" s="1"/>
  <c r="AR36" i="3"/>
  <c r="B36" i="3" s="1"/>
  <c r="BW36" i="3"/>
  <c r="C36" i="3" s="1"/>
  <c r="CY36" i="3"/>
  <c r="D36" i="3" s="1"/>
  <c r="BE34" i="1"/>
  <c r="B34" i="1" s="1"/>
  <c r="M34" i="6" s="1"/>
  <c r="C34" i="1"/>
  <c r="N34" i="6" s="1"/>
  <c r="B35" i="2"/>
  <c r="AR5" i="3"/>
  <c r="B5" i="3" s="1"/>
  <c r="BW5" i="3"/>
  <c r="C5" i="3" s="1"/>
  <c r="CY5" i="3"/>
  <c r="D5" i="3" s="1"/>
  <c r="BE3" i="1"/>
  <c r="B3" i="1" s="1"/>
  <c r="M3" i="6" s="1"/>
  <c r="C3" i="1"/>
  <c r="N3" i="6" s="1"/>
  <c r="AR35" i="3"/>
  <c r="B35" i="3" s="1"/>
  <c r="BW35" i="3"/>
  <c r="C35" i="3" s="1"/>
  <c r="CY35" i="3"/>
  <c r="D35" i="3" s="1"/>
  <c r="BE33" i="1"/>
  <c r="B33" i="1" s="1"/>
  <c r="M33" i="6" s="1"/>
  <c r="C33" i="1"/>
  <c r="N33" i="6" s="1"/>
  <c r="A2" i="37"/>
  <c r="A29" i="37" s="1"/>
  <c r="AR34" i="3"/>
  <c r="B34" i="3" s="1"/>
  <c r="BW34" i="3"/>
  <c r="C34" i="3" s="1"/>
  <c r="CY34" i="3"/>
  <c r="D34" i="3"/>
  <c r="BE32" i="1"/>
  <c r="B32" i="1"/>
  <c r="M32" i="6" s="1"/>
  <c r="B33" i="2"/>
  <c r="A2" i="36"/>
  <c r="A29" i="36" s="1"/>
  <c r="AR33" i="3"/>
  <c r="B33" i="3" s="1"/>
  <c r="BW33" i="3"/>
  <c r="C33" i="3" s="1"/>
  <c r="C31" i="6" s="1"/>
  <c r="CY33" i="3"/>
  <c r="D33" i="3" s="1"/>
  <c r="BE31" i="1"/>
  <c r="B31" i="1" s="1"/>
  <c r="M31" i="6" s="1"/>
  <c r="B32" i="2"/>
  <c r="A2" i="35"/>
  <c r="A29" i="35" s="1"/>
  <c r="AR32" i="3"/>
  <c r="B32" i="3" s="1"/>
  <c r="BW32" i="3"/>
  <c r="C32" i="3" s="1"/>
  <c r="CY32" i="3"/>
  <c r="D32" i="3" s="1"/>
  <c r="BE30" i="1"/>
  <c r="B30" i="1" s="1"/>
  <c r="M30" i="6" s="1"/>
  <c r="C30" i="1"/>
  <c r="N30" i="6" s="1"/>
  <c r="B31" i="2"/>
  <c r="AR31" i="3"/>
  <c r="B31" i="3" s="1"/>
  <c r="BW31" i="3"/>
  <c r="C31" i="3" s="1"/>
  <c r="CY31" i="3"/>
  <c r="D31" i="3" s="1"/>
  <c r="BE29" i="1"/>
  <c r="B29" i="1" s="1"/>
  <c r="C29" i="1"/>
  <c r="N29" i="6" s="1"/>
  <c r="B30" i="2"/>
  <c r="I29" i="6" s="1"/>
  <c r="J29" i="6" s="1"/>
  <c r="C7" i="33" s="1"/>
  <c r="AR30" i="3"/>
  <c r="B30" i="3" s="1"/>
  <c r="BW30" i="3"/>
  <c r="C30" i="3" s="1"/>
  <c r="CY30" i="3"/>
  <c r="D30" i="3" s="1"/>
  <c r="BE28" i="1"/>
  <c r="B28" i="1" s="1"/>
  <c r="M28" i="6" s="1"/>
  <c r="C28" i="1"/>
  <c r="B29" i="2"/>
  <c r="AR29" i="3"/>
  <c r="B29" i="3" s="1"/>
  <c r="BW29" i="3"/>
  <c r="C29" i="3" s="1"/>
  <c r="CY29" i="3"/>
  <c r="D29" i="3" s="1"/>
  <c r="BE27" i="1"/>
  <c r="B27" i="1" s="1"/>
  <c r="M27" i="6" s="1"/>
  <c r="AR28" i="3"/>
  <c r="B28" i="3" s="1"/>
  <c r="BW28" i="3"/>
  <c r="C28" i="3" s="1"/>
  <c r="CY28" i="3"/>
  <c r="D28" i="3" s="1"/>
  <c r="BE26" i="1"/>
  <c r="B26" i="1" s="1"/>
  <c r="M26" i="6" s="1"/>
  <c r="C26" i="1"/>
  <c r="N26" i="6" s="1"/>
  <c r="B27" i="2"/>
  <c r="A2" i="30"/>
  <c r="A29" i="30" s="1"/>
  <c r="AR27" i="3"/>
  <c r="B27" i="3" s="1"/>
  <c r="BW27" i="3"/>
  <c r="C27" i="3" s="1"/>
  <c r="CY27" i="3"/>
  <c r="D27" i="3" s="1"/>
  <c r="D25" i="6" s="1"/>
  <c r="BE25" i="1"/>
  <c r="B25" i="1" s="1"/>
  <c r="M25" i="6" s="1"/>
  <c r="C25" i="1"/>
  <c r="N25" i="6" s="1"/>
  <c r="A2" i="29"/>
  <c r="A29" i="29" s="1"/>
  <c r="AR26" i="3"/>
  <c r="B26" i="3" s="1"/>
  <c r="BW26" i="3"/>
  <c r="C26" i="3" s="1"/>
  <c r="CY26" i="3"/>
  <c r="D26" i="3" s="1"/>
  <c r="BE24" i="1"/>
  <c r="B24" i="1" s="1"/>
  <c r="M24" i="6" s="1"/>
  <c r="C24" i="1"/>
  <c r="N24" i="6" s="1"/>
  <c r="B25" i="2"/>
  <c r="A2" i="28"/>
  <c r="A29" i="28" s="1"/>
  <c r="AR25" i="3"/>
  <c r="B25" i="3" s="1"/>
  <c r="BW25" i="3"/>
  <c r="C25" i="3" s="1"/>
  <c r="CY25" i="3"/>
  <c r="D25" i="3"/>
  <c r="BE23" i="1"/>
  <c r="B23" i="1" s="1"/>
  <c r="M23" i="6" s="1"/>
  <c r="C23" i="1"/>
  <c r="N23" i="6" s="1"/>
  <c r="B24" i="2"/>
  <c r="C24" i="2" s="1"/>
  <c r="A2" i="27"/>
  <c r="A29" i="27" s="1"/>
  <c r="AR24" i="3"/>
  <c r="B24" i="3" s="1"/>
  <c r="BW24" i="3"/>
  <c r="C24" i="3" s="1"/>
  <c r="CY24" i="3"/>
  <c r="D24" i="3" s="1"/>
  <c r="BE22" i="1"/>
  <c r="B22" i="1" s="1"/>
  <c r="M22" i="6" s="1"/>
  <c r="C22" i="1"/>
  <c r="B23" i="2"/>
  <c r="I22" i="6" s="1"/>
  <c r="J22" i="6" s="1"/>
  <c r="C7" i="26" s="1"/>
  <c r="A2" i="26"/>
  <c r="A29" i="26" s="1"/>
  <c r="AR23" i="3"/>
  <c r="B23" i="3" s="1"/>
  <c r="BW23" i="3"/>
  <c r="C23" i="3" s="1"/>
  <c r="C21" i="6" s="1"/>
  <c r="CY23" i="3"/>
  <c r="D23" i="3" s="1"/>
  <c r="BE21" i="1"/>
  <c r="B21" i="1" s="1"/>
  <c r="M21" i="6" s="1"/>
  <c r="C21" i="1"/>
  <c r="N21" i="6" s="1"/>
  <c r="B22" i="2"/>
  <c r="AR22" i="3"/>
  <c r="B22" i="3" s="1"/>
  <c r="BW22" i="3"/>
  <c r="C22" i="3" s="1"/>
  <c r="CY22" i="3"/>
  <c r="D22" i="3" s="1"/>
  <c r="BE20" i="1"/>
  <c r="B20" i="1" s="1"/>
  <c r="M20" i="6" s="1"/>
  <c r="C20" i="1"/>
  <c r="N20" i="6" s="1"/>
  <c r="B21" i="2"/>
  <c r="BW21" i="3"/>
  <c r="C21" i="3" s="1"/>
  <c r="AR21" i="3"/>
  <c r="B21" i="3" s="1"/>
  <c r="CY21" i="3"/>
  <c r="D21" i="3" s="1"/>
  <c r="BE19" i="1"/>
  <c r="B19" i="1" s="1"/>
  <c r="AR20" i="3"/>
  <c r="B20" i="3" s="1"/>
  <c r="BW20" i="3"/>
  <c r="C20" i="3" s="1"/>
  <c r="CY20" i="3"/>
  <c r="D20" i="3" s="1"/>
  <c r="BE18" i="1"/>
  <c r="B18" i="1" s="1"/>
  <c r="M18" i="6" s="1"/>
  <c r="C18" i="1"/>
  <c r="N18" i="6" s="1"/>
  <c r="B19" i="2"/>
  <c r="A2" i="22"/>
  <c r="A29" i="22" s="1"/>
  <c r="CY19" i="3"/>
  <c r="D19" i="3" s="1"/>
  <c r="BW19" i="3"/>
  <c r="C19" i="3" s="1"/>
  <c r="AR19" i="3"/>
  <c r="B19" i="3" s="1"/>
  <c r="BE17" i="1"/>
  <c r="B17" i="1" s="1"/>
  <c r="C17" i="1"/>
  <c r="N17" i="6" s="1"/>
  <c r="A2" i="21"/>
  <c r="A29" i="21"/>
  <c r="AR18" i="3"/>
  <c r="B18" i="3" s="1"/>
  <c r="BW18" i="3"/>
  <c r="C18" i="3" s="1"/>
  <c r="C16" i="6" s="1"/>
  <c r="CY18" i="3"/>
  <c r="D18" i="3" s="1"/>
  <c r="BE16" i="1"/>
  <c r="B16" i="1" s="1"/>
  <c r="M16" i="6" s="1"/>
  <c r="B17" i="2"/>
  <c r="I16" i="6" s="1"/>
  <c r="J16" i="6" s="1"/>
  <c r="C7" i="20" s="1"/>
  <c r="A2" i="20"/>
  <c r="A29" i="20" s="1"/>
  <c r="AR17" i="3"/>
  <c r="B17" i="3" s="1"/>
  <c r="BW17" i="3"/>
  <c r="C17" i="3" s="1"/>
  <c r="CY17" i="3"/>
  <c r="D17" i="3" s="1"/>
  <c r="BE15" i="1"/>
  <c r="B15" i="1" s="1"/>
  <c r="M15" i="6" s="1"/>
  <c r="C15" i="1"/>
  <c r="N15" i="6" s="1"/>
  <c r="B16" i="2"/>
  <c r="A2" i="19"/>
  <c r="A29" i="19" s="1"/>
  <c r="AR16" i="3"/>
  <c r="B16" i="3" s="1"/>
  <c r="BW16" i="3"/>
  <c r="C16" i="3" s="1"/>
  <c r="CY16" i="3"/>
  <c r="D16" i="3" s="1"/>
  <c r="BE14" i="1"/>
  <c r="B14" i="1" s="1"/>
  <c r="M14" i="6" s="1"/>
  <c r="C14" i="1"/>
  <c r="B15" i="2"/>
  <c r="AR15" i="3"/>
  <c r="B15" i="3" s="1"/>
  <c r="BW15" i="3"/>
  <c r="C15" i="3" s="1"/>
  <c r="CY15" i="3"/>
  <c r="D15" i="3" s="1"/>
  <c r="BE13" i="1"/>
  <c r="B13" i="1" s="1"/>
  <c r="M13" i="6" s="1"/>
  <c r="C13" i="1"/>
  <c r="N13" i="6" s="1"/>
  <c r="B14" i="2"/>
  <c r="AR14" i="3"/>
  <c r="B14" i="3" s="1"/>
  <c r="BW14" i="3"/>
  <c r="C14" i="3" s="1"/>
  <c r="CY14" i="3"/>
  <c r="D14" i="3" s="1"/>
  <c r="BE12" i="1"/>
  <c r="B12" i="1" s="1"/>
  <c r="B13" i="2"/>
  <c r="AR13" i="3"/>
  <c r="B13" i="3" s="1"/>
  <c r="BW13" i="3"/>
  <c r="C13" i="3" s="1"/>
  <c r="CY13" i="3"/>
  <c r="D13" i="3" s="1"/>
  <c r="BE11" i="1"/>
  <c r="B11" i="1" s="1"/>
  <c r="M11" i="6" s="1"/>
  <c r="AR12" i="3"/>
  <c r="B12" i="3" s="1"/>
  <c r="BW12" i="3"/>
  <c r="C12" i="3" s="1"/>
  <c r="C10" i="6" s="1"/>
  <c r="CY12" i="3"/>
  <c r="D12" i="3" s="1"/>
  <c r="BE10" i="1"/>
  <c r="B10" i="1" s="1"/>
  <c r="M10" i="6" s="1"/>
  <c r="C10" i="1"/>
  <c r="N10" i="6" s="1"/>
  <c r="B11" i="2"/>
  <c r="A2" i="14"/>
  <c r="A29" i="14" s="1"/>
  <c r="AR11" i="3"/>
  <c r="B11" i="3" s="1"/>
  <c r="BW11" i="3"/>
  <c r="C11" i="3" s="1"/>
  <c r="CY11" i="3"/>
  <c r="D11" i="3" s="1"/>
  <c r="BE9" i="1"/>
  <c r="B9" i="1" s="1"/>
  <c r="C9" i="1"/>
  <c r="N9" i="6" s="1"/>
  <c r="B10" i="2"/>
  <c r="A2" i="13"/>
  <c r="A29" i="13" s="1"/>
  <c r="AR10" i="3"/>
  <c r="B10" i="3" s="1"/>
  <c r="BW10" i="3"/>
  <c r="C10" i="3" s="1"/>
  <c r="CY10" i="3"/>
  <c r="D10" i="3" s="1"/>
  <c r="BE8" i="1"/>
  <c r="B8" i="1" s="1"/>
  <c r="M8" i="6" s="1"/>
  <c r="C8" i="1"/>
  <c r="N8" i="6" s="1"/>
  <c r="B9" i="2"/>
  <c r="A2" i="12"/>
  <c r="A29" i="12" s="1"/>
  <c r="AR9" i="3"/>
  <c r="B9" i="3" s="1"/>
  <c r="BW9" i="3"/>
  <c r="C9" i="3" s="1"/>
  <c r="CY9" i="3"/>
  <c r="D9" i="3" s="1"/>
  <c r="BE7" i="1"/>
  <c r="B7" i="1" s="1"/>
  <c r="M7" i="6" s="1"/>
  <c r="C7" i="1"/>
  <c r="N7" i="6" s="1"/>
  <c r="B8" i="2"/>
  <c r="C8" i="2" s="1"/>
  <c r="A2" i="11"/>
  <c r="A29" i="11" s="1"/>
  <c r="AR8" i="3"/>
  <c r="B8" i="3" s="1"/>
  <c r="BW8" i="3"/>
  <c r="C8" i="3" s="1"/>
  <c r="CY8" i="3"/>
  <c r="D8" i="3" s="1"/>
  <c r="BE6" i="1"/>
  <c r="B6" i="1" s="1"/>
  <c r="M6" i="6" s="1"/>
  <c r="C6" i="1"/>
  <c r="N6" i="6" s="1"/>
  <c r="B7" i="2"/>
  <c r="I6" i="6" s="1"/>
  <c r="J6" i="6" s="1"/>
  <c r="C7" i="10" s="1"/>
  <c r="AR7" i="3"/>
  <c r="B7" i="3" s="1"/>
  <c r="B5" i="6" s="1"/>
  <c r="BW7" i="3"/>
  <c r="C7" i="3" s="1"/>
  <c r="CY7" i="3"/>
  <c r="D7" i="3" s="1"/>
  <c r="BE5" i="1"/>
  <c r="B5" i="1" s="1"/>
  <c r="M5" i="6" s="1"/>
  <c r="C5" i="1"/>
  <c r="N5" i="6" s="1"/>
  <c r="B6" i="2"/>
  <c r="AR6" i="3"/>
  <c r="B6" i="3" s="1"/>
  <c r="BW6" i="3"/>
  <c r="C6" i="3" s="1"/>
  <c r="CY6" i="3"/>
  <c r="D6" i="3" s="1"/>
  <c r="BE4" i="1"/>
  <c r="B4" i="1" s="1"/>
  <c r="M4" i="6" s="1"/>
  <c r="B5" i="2"/>
  <c r="AR4" i="3"/>
  <c r="C23" i="2"/>
  <c r="N28" i="6"/>
  <c r="AO36" i="2"/>
  <c r="L36" i="2"/>
  <c r="L37" i="2" s="1"/>
  <c r="BZ35" i="1"/>
  <c r="BZ36" i="1"/>
  <c r="BY35" i="1"/>
  <c r="BY36" i="1"/>
  <c r="BX35" i="1"/>
  <c r="BX36" i="1"/>
  <c r="BW35" i="1"/>
  <c r="BW36" i="1"/>
  <c r="BV35" i="1"/>
  <c r="BV36" i="1"/>
  <c r="BU35" i="1"/>
  <c r="BU36" i="1"/>
  <c r="BT35" i="1"/>
  <c r="BT36" i="1"/>
  <c r="BS35" i="1"/>
  <c r="BS36" i="1"/>
  <c r="BR35" i="1"/>
  <c r="BR36" i="1"/>
  <c r="BQ35" i="1"/>
  <c r="BQ36" i="1"/>
  <c r="BP35" i="1"/>
  <c r="BP36" i="1"/>
  <c r="BO35" i="1"/>
  <c r="BO36" i="1"/>
  <c r="BN35" i="1"/>
  <c r="BN36" i="1"/>
  <c r="BM35" i="1"/>
  <c r="BM36" i="1"/>
  <c r="BL35" i="1"/>
  <c r="BL36" i="1"/>
  <c r="BK35" i="1"/>
  <c r="BK36" i="1"/>
  <c r="BJ35" i="1"/>
  <c r="BJ36" i="1"/>
  <c r="BI35" i="1"/>
  <c r="BI36" i="1"/>
  <c r="BH35" i="1"/>
  <c r="BH36" i="1"/>
  <c r="BG35" i="1"/>
  <c r="BG36" i="1"/>
  <c r="BD35" i="1"/>
  <c r="BD36" i="1" s="1"/>
  <c r="BC35" i="1"/>
  <c r="BC36" i="1" s="1"/>
  <c r="BB35" i="1"/>
  <c r="BB36" i="1" s="1"/>
  <c r="BA35" i="1"/>
  <c r="BA36" i="1" s="1"/>
  <c r="AZ35" i="1"/>
  <c r="AZ36" i="1" s="1"/>
  <c r="AY35" i="1"/>
  <c r="AY36" i="1" s="1"/>
  <c r="AX35" i="1"/>
  <c r="AX36" i="1" s="1"/>
  <c r="AW35" i="1"/>
  <c r="AW36" i="1" s="1"/>
  <c r="AV35" i="1"/>
  <c r="AV36" i="1" s="1"/>
  <c r="AU35" i="1"/>
  <c r="AU36" i="1" s="1"/>
  <c r="AT35" i="1"/>
  <c r="AT36" i="1" s="1"/>
  <c r="AS35" i="1"/>
  <c r="AS36" i="1" s="1"/>
  <c r="AR35" i="1"/>
  <c r="AR36" i="1" s="1"/>
  <c r="AQ35" i="1"/>
  <c r="AQ36" i="1" s="1"/>
  <c r="AP35" i="1"/>
  <c r="AP36" i="1" s="1"/>
  <c r="AO35" i="1"/>
  <c r="AO36" i="1" s="1"/>
  <c r="AN35" i="1"/>
  <c r="AN36" i="1" s="1"/>
  <c r="AM35" i="1"/>
  <c r="AM36" i="1" s="1"/>
  <c r="AL35" i="1"/>
  <c r="AL36" i="1" s="1"/>
  <c r="AK35" i="1"/>
  <c r="AK36" i="1" s="1"/>
  <c r="AJ35" i="1"/>
  <c r="AJ36" i="1" s="1"/>
  <c r="AI35" i="1"/>
  <c r="AI36" i="1" s="1"/>
  <c r="AH35" i="1"/>
  <c r="AH36" i="1" s="1"/>
  <c r="AG35" i="1"/>
  <c r="AG36" i="1" s="1"/>
  <c r="AF35" i="1"/>
  <c r="AF36" i="1" s="1"/>
  <c r="AE35" i="1"/>
  <c r="AE36" i="1" s="1"/>
  <c r="AD35" i="1"/>
  <c r="AD36" i="1" s="1"/>
  <c r="AC35" i="1"/>
  <c r="AC36" i="1" s="1"/>
  <c r="AB35" i="1"/>
  <c r="AB36" i="1" s="1"/>
  <c r="AA35" i="1"/>
  <c r="AA36" i="1" s="1"/>
  <c r="Z35" i="1"/>
  <c r="Z36" i="1" s="1"/>
  <c r="Y35" i="1"/>
  <c r="Y36" i="1" s="1"/>
  <c r="X35" i="1"/>
  <c r="X36" i="1" s="1"/>
  <c r="W35" i="1"/>
  <c r="W36" i="1" s="1"/>
  <c r="V35" i="1"/>
  <c r="V36" i="1" s="1"/>
  <c r="U35" i="1"/>
  <c r="U36" i="1" s="1"/>
  <c r="T35" i="1"/>
  <c r="T36" i="1" s="1"/>
  <c r="S35" i="1"/>
  <c r="S36" i="1" s="1"/>
  <c r="R35" i="1"/>
  <c r="R36" i="1" s="1"/>
  <c r="Q35" i="1"/>
  <c r="Q36" i="1" s="1"/>
  <c r="P35" i="1"/>
  <c r="P36" i="1" s="1"/>
  <c r="O35" i="1"/>
  <c r="O36" i="1" s="1"/>
  <c r="N35" i="1"/>
  <c r="N36" i="1" s="1"/>
  <c r="M35" i="1"/>
  <c r="M36" i="1" s="1"/>
  <c r="L35" i="1"/>
  <c r="L36" i="1" s="1"/>
  <c r="K35" i="1"/>
  <c r="K36" i="1" s="1"/>
  <c r="J35" i="1"/>
  <c r="J36" i="1" s="1"/>
  <c r="I35" i="1"/>
  <c r="I36" i="1" s="1"/>
  <c r="H35" i="1"/>
  <c r="H36" i="1" s="1"/>
  <c r="G35" i="1"/>
  <c r="G36" i="1" s="1"/>
  <c r="D17" i="1" l="1"/>
  <c r="O17" i="6" s="1"/>
  <c r="P17" i="6" s="1"/>
  <c r="K7" i="21" s="1"/>
  <c r="N32" i="6"/>
  <c r="E32" i="1"/>
  <c r="C7" i="2"/>
  <c r="CP38" i="3"/>
  <c r="CT38" i="3"/>
  <c r="CW38" i="3"/>
  <c r="CX38" i="3"/>
  <c r="E25" i="3"/>
  <c r="F25" i="3" s="1"/>
  <c r="C3" i="6"/>
  <c r="O7" i="30" s="1"/>
  <c r="B16" i="6"/>
  <c r="D23" i="6"/>
  <c r="D5" i="6"/>
  <c r="C6" i="6"/>
  <c r="D28" i="6"/>
  <c r="B25" i="6"/>
  <c r="C27" i="6"/>
  <c r="C34" i="6"/>
  <c r="C11" i="6"/>
  <c r="C28" i="6"/>
  <c r="D30" i="6"/>
  <c r="E30" i="3"/>
  <c r="F30" i="3" s="1"/>
  <c r="C18" i="6"/>
  <c r="C26" i="6"/>
  <c r="E22" i="3"/>
  <c r="F22" i="3" s="1"/>
  <c r="B20" i="6"/>
  <c r="E36" i="3"/>
  <c r="F36" i="3" s="1"/>
  <c r="D7" i="6"/>
  <c r="E16" i="3"/>
  <c r="F16" i="3" s="1"/>
  <c r="B14" i="6"/>
  <c r="E29" i="3"/>
  <c r="F29" i="3" s="1"/>
  <c r="B15" i="6"/>
  <c r="D29" i="6"/>
  <c r="D14" i="6"/>
  <c r="D3" i="6"/>
  <c r="Q7" i="27" s="1"/>
  <c r="D6" i="6"/>
  <c r="C12" i="6"/>
  <c r="E9" i="3"/>
  <c r="F9" i="3" s="1"/>
  <c r="B21" i="6"/>
  <c r="C22" i="6"/>
  <c r="D17" i="6"/>
  <c r="E26" i="3"/>
  <c r="F26" i="3" s="1"/>
  <c r="C13" i="6"/>
  <c r="C20" i="6"/>
  <c r="D32" i="6"/>
  <c r="CQ38" i="3"/>
  <c r="BV38" i="3"/>
  <c r="CR38" i="3"/>
  <c r="CS38" i="3"/>
  <c r="D4" i="6"/>
  <c r="B9" i="6"/>
  <c r="B31" i="6"/>
  <c r="C32" i="6"/>
  <c r="D11" i="6"/>
  <c r="D13" i="6"/>
  <c r="E15" i="3"/>
  <c r="F15" i="3" s="1"/>
  <c r="C8" i="6"/>
  <c r="E17" i="3"/>
  <c r="F17" i="3" s="1"/>
  <c r="C15" i="6"/>
  <c r="E11" i="3"/>
  <c r="F11" i="3" s="1"/>
  <c r="C9" i="6"/>
  <c r="C17" i="6"/>
  <c r="B29" i="6"/>
  <c r="E31" i="3"/>
  <c r="F31" i="3" s="1"/>
  <c r="C5" i="6"/>
  <c r="E5" i="6" s="1"/>
  <c r="F5" i="6" s="1"/>
  <c r="U7" i="9" s="1"/>
  <c r="D12" i="6"/>
  <c r="D33" i="6"/>
  <c r="D24" i="6"/>
  <c r="D26" i="6"/>
  <c r="E23" i="3"/>
  <c r="F23" i="3" s="1"/>
  <c r="B22" i="6"/>
  <c r="E24" i="3"/>
  <c r="F24" i="3" s="1"/>
  <c r="E18" i="3"/>
  <c r="F18" i="3" s="1"/>
  <c r="C33" i="6"/>
  <c r="E7" i="3"/>
  <c r="F7" i="3" s="1"/>
  <c r="D31" i="6"/>
  <c r="E33" i="3"/>
  <c r="F33" i="3" s="1"/>
  <c r="E5" i="3"/>
  <c r="F5" i="3" s="1"/>
  <c r="C4" i="6"/>
  <c r="D10" i="6"/>
  <c r="C25" i="6"/>
  <c r="D27" i="6"/>
  <c r="D16" i="6"/>
  <c r="B6" i="6"/>
  <c r="C24" i="6"/>
  <c r="C30" i="6"/>
  <c r="E14" i="3"/>
  <c r="F14" i="3" s="1"/>
  <c r="D19" i="6"/>
  <c r="B24" i="6"/>
  <c r="B11" i="6"/>
  <c r="E13" i="3"/>
  <c r="F13" i="3" s="1"/>
  <c r="B19" i="6"/>
  <c r="D22" i="6"/>
  <c r="C29" i="6"/>
  <c r="B3" i="6"/>
  <c r="B34" i="6"/>
  <c r="B4" i="6"/>
  <c r="E6" i="3"/>
  <c r="F6" i="3" s="1"/>
  <c r="C7" i="6"/>
  <c r="D8" i="6"/>
  <c r="C19" i="6"/>
  <c r="E8" i="3"/>
  <c r="F8" i="3" s="1"/>
  <c r="E21" i="3"/>
  <c r="F21" i="3" s="1"/>
  <c r="B7" i="6"/>
  <c r="E12" i="3"/>
  <c r="F12" i="3" s="1"/>
  <c r="B23" i="6"/>
  <c r="E27" i="3"/>
  <c r="F27" i="3" s="1"/>
  <c r="B10" i="6"/>
  <c r="C23" i="6"/>
  <c r="D9" i="6"/>
  <c r="B12" i="6"/>
  <c r="B13" i="6"/>
  <c r="C14" i="6"/>
  <c r="D15" i="6"/>
  <c r="D18" i="6"/>
  <c r="D20" i="6"/>
  <c r="D21" i="6"/>
  <c r="B26" i="6"/>
  <c r="B27" i="6"/>
  <c r="D34" i="6"/>
  <c r="E28" i="3"/>
  <c r="F28" i="3" s="1"/>
  <c r="B28" i="6"/>
  <c r="E28" i="6" s="1"/>
  <c r="F28" i="6" s="1"/>
  <c r="U7" i="32" s="1"/>
  <c r="B8" i="6"/>
  <c r="E10" i="3"/>
  <c r="F10" i="3" s="1"/>
  <c r="E20" i="3"/>
  <c r="F20" i="3" s="1"/>
  <c r="B18" i="6"/>
  <c r="E35" i="3"/>
  <c r="F35" i="3" s="1"/>
  <c r="B33" i="6"/>
  <c r="B32" i="6"/>
  <c r="E34" i="3"/>
  <c r="F34" i="3" s="1"/>
  <c r="B30" i="6"/>
  <c r="E32" i="3"/>
  <c r="F32" i="3" s="1"/>
  <c r="E19" i="3"/>
  <c r="F19" i="3" s="1"/>
  <c r="B17" i="6"/>
  <c r="I9" i="6"/>
  <c r="J9" i="6" s="1"/>
  <c r="C7" i="13" s="1"/>
  <c r="I5" i="6"/>
  <c r="J5" i="6" s="1"/>
  <c r="C7" i="9" s="1"/>
  <c r="I27" i="6"/>
  <c r="J27" i="6" s="1"/>
  <c r="C7" i="31" s="1"/>
  <c r="I14" i="6"/>
  <c r="J14" i="6" s="1"/>
  <c r="C7" i="18" s="1"/>
  <c r="C15" i="2"/>
  <c r="I30" i="6"/>
  <c r="J30" i="6" s="1"/>
  <c r="C7" i="34" s="1"/>
  <c r="C31" i="2"/>
  <c r="I25" i="6"/>
  <c r="J25" i="6" s="1"/>
  <c r="C7" i="29" s="1"/>
  <c r="I12" i="6"/>
  <c r="J12" i="6" s="1"/>
  <c r="C7" i="16" s="1"/>
  <c r="C13" i="2"/>
  <c r="C16" i="2"/>
  <c r="I34" i="6"/>
  <c r="J34" i="6" s="1"/>
  <c r="C7" i="38" s="1"/>
  <c r="C35" i="2"/>
  <c r="I28" i="6"/>
  <c r="J28" i="6" s="1"/>
  <c r="C7" i="32" s="1"/>
  <c r="C29" i="2"/>
  <c r="I21" i="6"/>
  <c r="J21" i="6" s="1"/>
  <c r="C7" i="25" s="1"/>
  <c r="C32" i="2"/>
  <c r="I13" i="6"/>
  <c r="J13" i="6" s="1"/>
  <c r="C7" i="17" s="1"/>
  <c r="I19" i="6"/>
  <c r="J19" i="6" s="1"/>
  <c r="C7" i="23" s="1"/>
  <c r="I24" i="6"/>
  <c r="J24" i="6" s="1"/>
  <c r="C7" i="28" s="1"/>
  <c r="C25" i="2"/>
  <c r="I20" i="6"/>
  <c r="J20" i="6" s="1"/>
  <c r="C7" i="24" s="1"/>
  <c r="C21" i="2"/>
  <c r="I8" i="6"/>
  <c r="J8" i="6" s="1"/>
  <c r="C7" i="12" s="1"/>
  <c r="C9" i="2"/>
  <c r="I17" i="6"/>
  <c r="J17" i="6" s="1"/>
  <c r="C7" i="21" s="1"/>
  <c r="C18" i="2"/>
  <c r="I32" i="6"/>
  <c r="J32" i="6" s="1"/>
  <c r="C7" i="36" s="1"/>
  <c r="C33" i="2"/>
  <c r="I33" i="6"/>
  <c r="J33" i="6" s="1"/>
  <c r="C7" i="37" s="1"/>
  <c r="I10" i="6"/>
  <c r="J10" i="6" s="1"/>
  <c r="C7" i="14" s="1"/>
  <c r="C11" i="2"/>
  <c r="I26" i="6"/>
  <c r="J26" i="6" s="1"/>
  <c r="C7" i="30" s="1"/>
  <c r="C27" i="2"/>
  <c r="I4" i="6"/>
  <c r="J4" i="6" s="1"/>
  <c r="C7" i="8" s="1"/>
  <c r="C5" i="2"/>
  <c r="AN37" i="2"/>
  <c r="I18" i="6"/>
  <c r="J18" i="6" s="1"/>
  <c r="C7" i="22" s="1"/>
  <c r="C19" i="2"/>
  <c r="D15" i="1"/>
  <c r="O15" i="6" s="1"/>
  <c r="P15" i="6" s="1"/>
  <c r="K7" i="19" s="1"/>
  <c r="M29" i="6"/>
  <c r="D29" i="1"/>
  <c r="O29" i="6" s="1"/>
  <c r="P29" i="6" s="1"/>
  <c r="K7" i="33" s="1"/>
  <c r="D9" i="1"/>
  <c r="O9" i="6" s="1"/>
  <c r="P9" i="6" s="1"/>
  <c r="K7" i="13" s="1"/>
  <c r="M9" i="6"/>
  <c r="D31" i="1"/>
  <c r="E31" i="1" s="1"/>
  <c r="D27" i="1"/>
  <c r="E27" i="1" s="1"/>
  <c r="D12" i="1"/>
  <c r="O12" i="6" s="1"/>
  <c r="P12" i="6" s="1"/>
  <c r="K7" i="16" s="1"/>
  <c r="M12" i="6"/>
  <c r="D34" i="1"/>
  <c r="O34" i="6" s="1"/>
  <c r="P34" i="6" s="1"/>
  <c r="K7" i="38" s="1"/>
  <c r="D26" i="1"/>
  <c r="E26" i="1" s="1"/>
  <c r="D18" i="1"/>
  <c r="E18" i="1" s="1"/>
  <c r="D23" i="1"/>
  <c r="O23" i="6" s="1"/>
  <c r="P23" i="6" s="1"/>
  <c r="K7" i="27" s="1"/>
  <c r="D10" i="1"/>
  <c r="E10" i="1" s="1"/>
  <c r="D22" i="1"/>
  <c r="O22" i="6" s="1"/>
  <c r="P22" i="6" s="1"/>
  <c r="K7" i="26" s="1"/>
  <c r="D16" i="1"/>
  <c r="E16" i="1" s="1"/>
  <c r="D20" i="1"/>
  <c r="E20" i="1" s="1"/>
  <c r="D33" i="1"/>
  <c r="E33" i="1" s="1"/>
  <c r="D28" i="1"/>
  <c r="O28" i="6" s="1"/>
  <c r="P28" i="6" s="1"/>
  <c r="K7" i="32" s="1"/>
  <c r="D30" i="1"/>
  <c r="O30" i="6" s="1"/>
  <c r="P30" i="6" s="1"/>
  <c r="K7" i="34" s="1"/>
  <c r="E7" i="27"/>
  <c r="E7" i="18"/>
  <c r="E7" i="8"/>
  <c r="E7" i="22"/>
  <c r="E7" i="34"/>
  <c r="E7" i="37"/>
  <c r="E7" i="35"/>
  <c r="E7" i="28"/>
  <c r="E7" i="25"/>
  <c r="E7" i="16"/>
  <c r="E7" i="38"/>
  <c r="E7" i="23"/>
  <c r="E7" i="19"/>
  <c r="E7" i="9"/>
  <c r="E7" i="36"/>
  <c r="E7" i="32"/>
  <c r="E7" i="17"/>
  <c r="E7" i="13"/>
  <c r="E7" i="31"/>
  <c r="E7" i="29"/>
  <c r="E7" i="20"/>
  <c r="E7" i="14"/>
  <c r="E7" i="26"/>
  <c r="E7" i="10"/>
  <c r="E7" i="7"/>
  <c r="E7" i="12"/>
  <c r="E7" i="33"/>
  <c r="E7" i="30"/>
  <c r="E7" i="24"/>
  <c r="E7" i="21"/>
  <c r="E7" i="15"/>
  <c r="E7" i="11"/>
  <c r="M17" i="6"/>
  <c r="D21" i="1"/>
  <c r="E21" i="1" s="1"/>
  <c r="D14" i="1"/>
  <c r="O14" i="6" s="1"/>
  <c r="P14" i="6" s="1"/>
  <c r="K7" i="18" s="1"/>
  <c r="D24" i="1"/>
  <c r="E24" i="1" s="1"/>
  <c r="D13" i="1"/>
  <c r="E13" i="1" s="1"/>
  <c r="D8" i="1"/>
  <c r="E8" i="1" s="1"/>
  <c r="M19" i="6"/>
  <c r="D19" i="1"/>
  <c r="O19" i="6" s="1"/>
  <c r="P19" i="6" s="1"/>
  <c r="K7" i="23" s="1"/>
  <c r="G7" i="31"/>
  <c r="G7" i="30"/>
  <c r="G7" i="29"/>
  <c r="G7" i="28"/>
  <c r="G7" i="27"/>
  <c r="G7" i="26"/>
  <c r="G7" i="21"/>
  <c r="G7" i="20"/>
  <c r="G7" i="19"/>
  <c r="G7" i="18"/>
  <c r="G7" i="10"/>
  <c r="G7" i="7"/>
  <c r="G7" i="11"/>
  <c r="G7" i="36"/>
  <c r="G7" i="35"/>
  <c r="G7" i="32"/>
  <c r="G7" i="9"/>
  <c r="G7" i="34"/>
  <c r="G7" i="33"/>
  <c r="G7" i="38"/>
  <c r="G7" i="37"/>
  <c r="G7" i="24"/>
  <c r="G7" i="23"/>
  <c r="G7" i="22"/>
  <c r="G7" i="15"/>
  <c r="G7" i="14"/>
  <c r="G7" i="25"/>
  <c r="G7" i="17"/>
  <c r="G7" i="16"/>
  <c r="G7" i="13"/>
  <c r="G7" i="12"/>
  <c r="G7" i="8"/>
  <c r="D3" i="1"/>
  <c r="D11" i="1"/>
  <c r="D4" i="1"/>
  <c r="D6" i="1"/>
  <c r="E17" i="1"/>
  <c r="D7" i="1"/>
  <c r="N14" i="6"/>
  <c r="D25" i="1"/>
  <c r="N22" i="6"/>
  <c r="D5" i="1"/>
  <c r="I3" i="6"/>
  <c r="C4" i="2"/>
  <c r="P37" i="2"/>
  <c r="T37" i="2"/>
  <c r="X37" i="2"/>
  <c r="AB37" i="2"/>
  <c r="AF37" i="2"/>
  <c r="AJ37" i="2"/>
  <c r="AO37" i="2"/>
  <c r="C10" i="2"/>
  <c r="C17" i="2"/>
  <c r="C26" i="2"/>
  <c r="C34" i="2"/>
  <c r="C12" i="2"/>
  <c r="C20" i="2"/>
  <c r="C28" i="2"/>
  <c r="N37" i="2"/>
  <c r="R37" i="2"/>
  <c r="V37" i="2"/>
  <c r="Z37" i="2"/>
  <c r="AD37" i="2"/>
  <c r="AH37" i="2"/>
  <c r="AL37" i="2"/>
  <c r="C6" i="2"/>
  <c r="C14" i="2"/>
  <c r="C22" i="2"/>
  <c r="C30" i="2"/>
  <c r="I7" i="6"/>
  <c r="J7" i="6" s="1"/>
  <c r="C7" i="11" s="1"/>
  <c r="I15" i="6"/>
  <c r="J15" i="6" s="1"/>
  <c r="C7" i="19" s="1"/>
  <c r="I23" i="6"/>
  <c r="J23" i="6" s="1"/>
  <c r="C7" i="27" s="1"/>
  <c r="I31" i="6"/>
  <c r="J31" i="6" s="1"/>
  <c r="C7" i="35" s="1"/>
  <c r="S37" i="2"/>
  <c r="AA37" i="2"/>
  <c r="AE37" i="2"/>
  <c r="AI37" i="2"/>
  <c r="O37" i="2"/>
  <c r="W37" i="2"/>
  <c r="E7" i="6" l="1"/>
  <c r="F7" i="6" s="1"/>
  <c r="U7" i="11" s="1"/>
  <c r="Q7" i="11"/>
  <c r="Q7" i="36"/>
  <c r="Q7" i="21"/>
  <c r="Q7" i="20"/>
  <c r="Q7" i="16"/>
  <c r="E27" i="6"/>
  <c r="F27" i="6" s="1"/>
  <c r="U7" i="31" s="1"/>
  <c r="E30" i="6"/>
  <c r="F30" i="6" s="1"/>
  <c r="U7" i="34" s="1"/>
  <c r="E25" i="6"/>
  <c r="F25" i="6" s="1"/>
  <c r="U7" i="29" s="1"/>
  <c r="E17" i="6"/>
  <c r="F17" i="6" s="1"/>
  <c r="U7" i="21" s="1"/>
  <c r="E16" i="6"/>
  <c r="F16" i="6" s="1"/>
  <c r="U7" i="20" s="1"/>
  <c r="E14" i="6"/>
  <c r="F14" i="6" s="1"/>
  <c r="U7" i="18" s="1"/>
  <c r="E31" i="6"/>
  <c r="F31" i="6" s="1"/>
  <c r="U7" i="35" s="1"/>
  <c r="E21" i="6"/>
  <c r="F21" i="6" s="1"/>
  <c r="U7" i="25" s="1"/>
  <c r="O7" i="27"/>
  <c r="O7" i="32"/>
  <c r="O7" i="24"/>
  <c r="O7" i="18"/>
  <c r="O7" i="12"/>
  <c r="O7" i="34"/>
  <c r="O7" i="23"/>
  <c r="O7" i="10"/>
  <c r="O7" i="7"/>
  <c r="O7" i="17"/>
  <c r="O7" i="37"/>
  <c r="O7" i="20"/>
  <c r="O7" i="36"/>
  <c r="O7" i="38"/>
  <c r="O7" i="11"/>
  <c r="O7" i="29"/>
  <c r="O7" i="35"/>
  <c r="O7" i="22"/>
  <c r="O7" i="25"/>
  <c r="O7" i="21"/>
  <c r="O7" i="26"/>
  <c r="O7" i="13"/>
  <c r="O7" i="28"/>
  <c r="O7" i="15"/>
  <c r="O7" i="31"/>
  <c r="O7" i="9"/>
  <c r="O7" i="16"/>
  <c r="O7" i="14"/>
  <c r="O7" i="19"/>
  <c r="O7" i="8"/>
  <c r="O7" i="33"/>
  <c r="Q7" i="22"/>
  <c r="Q7" i="35"/>
  <c r="E11" i="6"/>
  <c r="F11" i="6" s="1"/>
  <c r="U7" i="15" s="1"/>
  <c r="E15" i="6"/>
  <c r="F15" i="6" s="1"/>
  <c r="U7" i="19" s="1"/>
  <c r="E20" i="6"/>
  <c r="F20" i="6" s="1"/>
  <c r="U7" i="24" s="1"/>
  <c r="E6" i="6"/>
  <c r="F6" i="6" s="1"/>
  <c r="U7" i="10" s="1"/>
  <c r="E19" i="6"/>
  <c r="F19" i="6" s="1"/>
  <c r="U7" i="23" s="1"/>
  <c r="E34" i="6"/>
  <c r="F34" i="6" s="1"/>
  <c r="U7" i="38" s="1"/>
  <c r="E32" i="6"/>
  <c r="F32" i="6" s="1"/>
  <c r="U7" i="36" s="1"/>
  <c r="E33" i="6"/>
  <c r="F33" i="6" s="1"/>
  <c r="U7" i="37" s="1"/>
  <c r="Q7" i="31"/>
  <c r="Q7" i="17"/>
  <c r="E10" i="6"/>
  <c r="F10" i="6" s="1"/>
  <c r="U7" i="14" s="1"/>
  <c r="Q7" i="33"/>
  <c r="Q7" i="23"/>
  <c r="Q7" i="25"/>
  <c r="Q7" i="15"/>
  <c r="Q7" i="9"/>
  <c r="Q7" i="24"/>
  <c r="Q7" i="26"/>
  <c r="E22" i="6"/>
  <c r="F22" i="6" s="1"/>
  <c r="U7" i="26" s="1"/>
  <c r="Q7" i="18"/>
  <c r="E13" i="6"/>
  <c r="F13" i="6" s="1"/>
  <c r="U7" i="17" s="1"/>
  <c r="Q7" i="29"/>
  <c r="Q7" i="10"/>
  <c r="Q7" i="30"/>
  <c r="E18" i="6"/>
  <c r="F18" i="6" s="1"/>
  <c r="U7" i="22" s="1"/>
  <c r="Q7" i="8"/>
  <c r="Q7" i="7"/>
  <c r="Q7" i="12"/>
  <c r="Q7" i="37"/>
  <c r="E23" i="6"/>
  <c r="F23" i="6" s="1"/>
  <c r="U7" i="27" s="1"/>
  <c r="Q7" i="38"/>
  <c r="Q7" i="28"/>
  <c r="Q7" i="32"/>
  <c r="Q7" i="13"/>
  <c r="Q7" i="19"/>
  <c r="Q7" i="14"/>
  <c r="Q7" i="34"/>
  <c r="E9" i="6"/>
  <c r="F9" i="6" s="1"/>
  <c r="U7" i="13" s="1"/>
  <c r="M7" i="14"/>
  <c r="M7" i="27"/>
  <c r="M7" i="16"/>
  <c r="M7" i="26"/>
  <c r="M7" i="21"/>
  <c r="M7" i="20"/>
  <c r="M7" i="15"/>
  <c r="M7" i="19"/>
  <c r="M7" i="7"/>
  <c r="M7" i="38"/>
  <c r="M7" i="37"/>
  <c r="M7" i="30"/>
  <c r="M7" i="25"/>
  <c r="M7" i="22"/>
  <c r="M7" i="24"/>
  <c r="M7" i="23"/>
  <c r="M7" i="12"/>
  <c r="M7" i="10"/>
  <c r="M7" i="13"/>
  <c r="M7" i="31"/>
  <c r="M7" i="18"/>
  <c r="M7" i="36"/>
  <c r="M7" i="35"/>
  <c r="M7" i="32"/>
  <c r="M7" i="11"/>
  <c r="M7" i="29"/>
  <c r="M7" i="8"/>
  <c r="M7" i="34"/>
  <c r="E3" i="6"/>
  <c r="M7" i="28"/>
  <c r="M7" i="9"/>
  <c r="M7" i="33"/>
  <c r="M7" i="17"/>
  <c r="E4" i="6"/>
  <c r="F4" i="6" s="1"/>
  <c r="U7" i="8" s="1"/>
  <c r="E26" i="6"/>
  <c r="F26" i="6" s="1"/>
  <c r="U7" i="30" s="1"/>
  <c r="E24" i="6"/>
  <c r="F24" i="6" s="1"/>
  <c r="U7" i="28" s="1"/>
  <c r="E29" i="6"/>
  <c r="F29" i="6" s="1"/>
  <c r="U7" i="33" s="1"/>
  <c r="E8" i="6"/>
  <c r="F8" i="6" s="1"/>
  <c r="U7" i="12" s="1"/>
  <c r="E12" i="6"/>
  <c r="F12" i="6" s="1"/>
  <c r="U7" i="16" s="1"/>
  <c r="E15" i="1"/>
  <c r="E29" i="1"/>
  <c r="E9" i="1"/>
  <c r="O31" i="6"/>
  <c r="P31" i="6" s="1"/>
  <c r="K7" i="35" s="1"/>
  <c r="O27" i="6"/>
  <c r="P27" i="6" s="1"/>
  <c r="K7" i="31" s="1"/>
  <c r="E12" i="1"/>
  <c r="E34" i="1"/>
  <c r="O26" i="6"/>
  <c r="P26" i="6" s="1"/>
  <c r="K7" i="30" s="1"/>
  <c r="O18" i="6"/>
  <c r="P18" i="6" s="1"/>
  <c r="K7" i="22" s="1"/>
  <c r="E23" i="1"/>
  <c r="O10" i="6"/>
  <c r="P10" i="6" s="1"/>
  <c r="K7" i="14" s="1"/>
  <c r="E22" i="1"/>
  <c r="O16" i="6"/>
  <c r="P16" i="6" s="1"/>
  <c r="K7" i="20" s="1"/>
  <c r="O20" i="6"/>
  <c r="P20" i="6" s="1"/>
  <c r="K7" i="24" s="1"/>
  <c r="O33" i="6"/>
  <c r="P33" i="6" s="1"/>
  <c r="K7" i="37" s="1"/>
  <c r="E28" i="1"/>
  <c r="E30" i="1"/>
  <c r="O21" i="6"/>
  <c r="P21" i="6" s="1"/>
  <c r="K7" i="25" s="1"/>
  <c r="E14" i="1"/>
  <c r="O24" i="6"/>
  <c r="P24" i="6" s="1"/>
  <c r="K7" i="28" s="1"/>
  <c r="O13" i="6"/>
  <c r="P13" i="6" s="1"/>
  <c r="K7" i="17" s="1"/>
  <c r="O8" i="6"/>
  <c r="P8" i="6" s="1"/>
  <c r="K7" i="12" s="1"/>
  <c r="E19" i="1"/>
  <c r="O3" i="6"/>
  <c r="E3" i="1"/>
  <c r="O11" i="6"/>
  <c r="P11" i="6" s="1"/>
  <c r="K7" i="15" s="1"/>
  <c r="E11" i="1"/>
  <c r="O4" i="6"/>
  <c r="P4" i="6" s="1"/>
  <c r="K7" i="8" s="1"/>
  <c r="E4" i="1"/>
  <c r="E6" i="1"/>
  <c r="O6" i="6"/>
  <c r="P6" i="6" s="1"/>
  <c r="K7" i="10" s="1"/>
  <c r="O7" i="6"/>
  <c r="P7" i="6" s="1"/>
  <c r="K7" i="11" s="1"/>
  <c r="E7" i="1"/>
  <c r="O25" i="6"/>
  <c r="P25" i="6" s="1"/>
  <c r="K7" i="29" s="1"/>
  <c r="E25" i="1"/>
  <c r="O5" i="6"/>
  <c r="P5" i="6" s="1"/>
  <c r="K7" i="9" s="1"/>
  <c r="E5" i="1"/>
  <c r="J3" i="6"/>
  <c r="A7" i="7"/>
  <c r="A7" i="38"/>
  <c r="A7" i="14"/>
  <c r="A7" i="10"/>
  <c r="A7" i="34"/>
  <c r="A7" i="30"/>
  <c r="A7" i="26"/>
  <c r="A7" i="22"/>
  <c r="A7" i="18"/>
  <c r="A7" i="11"/>
  <c r="A7" i="36"/>
  <c r="A7" i="24"/>
  <c r="A7" i="20"/>
  <c r="A7" i="16"/>
  <c r="A7" i="35"/>
  <c r="A7" i="31"/>
  <c r="A7" i="27"/>
  <c r="A7" i="23"/>
  <c r="A7" i="19"/>
  <c r="A7" i="15"/>
  <c r="A7" i="28"/>
  <c r="A7" i="32"/>
  <c r="A7" i="8"/>
  <c r="A7" i="37"/>
  <c r="A7" i="33"/>
  <c r="A7" i="25"/>
  <c r="A7" i="17"/>
  <c r="A7" i="9"/>
  <c r="A7" i="12"/>
  <c r="A7" i="29"/>
  <c r="A7" i="21"/>
  <c r="A7" i="13"/>
  <c r="C7" i="7" l="1"/>
  <c r="J35" i="6"/>
  <c r="S7" i="37"/>
  <c r="S7" i="25"/>
  <c r="S7" i="16"/>
  <c r="S7" i="38"/>
  <c r="S7" i="24"/>
  <c r="S7" i="23"/>
  <c r="S7" i="12"/>
  <c r="S7" i="10"/>
  <c r="F3" i="6"/>
  <c r="S7" i="13"/>
  <c r="S7" i="32"/>
  <c r="S7" i="18"/>
  <c r="S7" i="8"/>
  <c r="S7" i="19"/>
  <c r="S7" i="7"/>
  <c r="S7" i="29"/>
  <c r="S7" i="9"/>
  <c r="S7" i="36"/>
  <c r="S7" i="34"/>
  <c r="S7" i="11"/>
  <c r="S7" i="33"/>
  <c r="S7" i="28"/>
  <c r="S7" i="35"/>
  <c r="S7" i="26"/>
  <c r="S7" i="27"/>
  <c r="S7" i="20"/>
  <c r="S7" i="22"/>
  <c r="S7" i="15"/>
  <c r="S7" i="17"/>
  <c r="S7" i="30"/>
  <c r="S7" i="31"/>
  <c r="S7" i="21"/>
  <c r="S7" i="14"/>
  <c r="I7" i="36"/>
  <c r="I7" i="35"/>
  <c r="I7" i="32"/>
  <c r="I7" i="38"/>
  <c r="I7" i="34"/>
  <c r="I7" i="33"/>
  <c r="I7" i="9"/>
  <c r="P3" i="6"/>
  <c r="I7" i="10"/>
  <c r="I7" i="12"/>
  <c r="I7" i="37"/>
  <c r="I7" i="24"/>
  <c r="I7" i="23"/>
  <c r="I7" i="22"/>
  <c r="I7" i="15"/>
  <c r="I7" i="14"/>
  <c r="I7" i="8"/>
  <c r="I7" i="7"/>
  <c r="I7" i="25"/>
  <c r="I7" i="17"/>
  <c r="I7" i="16"/>
  <c r="I7" i="13"/>
  <c r="I7" i="11"/>
  <c r="I7" i="31"/>
  <c r="I7" i="30"/>
  <c r="I7" i="29"/>
  <c r="I7" i="28"/>
  <c r="I7" i="27"/>
  <c r="I7" i="26"/>
  <c r="I7" i="21"/>
  <c r="I7" i="20"/>
  <c r="I7" i="19"/>
  <c r="I7" i="18"/>
  <c r="U7" i="7" l="1"/>
  <c r="F35" i="6"/>
  <c r="K7" i="7"/>
  <c r="P35"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<sst xmlns="http://schemas.openxmlformats.org/spreadsheetml/2006/main" count="14133" uniqueCount="277">
  <si>
    <t>SCALED SCORES</t>
  </si>
  <si>
    <t>SPaG</t>
  </si>
  <si>
    <t>READING</t>
  </si>
  <si>
    <t>MATHS</t>
  </si>
  <si>
    <t>Raw score</t>
  </si>
  <si>
    <t>Scaled</t>
  </si>
  <si>
    <t>score</t>
  </si>
  <si>
    <t>Maths</t>
  </si>
  <si>
    <t>Reading</t>
  </si>
  <si>
    <t>Name</t>
  </si>
  <si>
    <t>Arith</t>
  </si>
  <si>
    <t>Reason 1</t>
  </si>
  <si>
    <t>Reason 2</t>
  </si>
  <si>
    <t>Raw</t>
  </si>
  <si>
    <t>GP</t>
  </si>
  <si>
    <t>Spelling</t>
  </si>
  <si>
    <t>QUESTIONS</t>
  </si>
  <si>
    <t>SUFFIXES</t>
  </si>
  <si>
    <t>PREFIXES</t>
  </si>
  <si>
    <t>RELATIVE PRONOUN</t>
  </si>
  <si>
    <t>SEMI-COLON</t>
  </si>
  <si>
    <t>BRACKETS</t>
  </si>
  <si>
    <t>FORMALITY</t>
  </si>
  <si>
    <t>HYPHEN</t>
  </si>
  <si>
    <t>WORD CLASS</t>
  </si>
  <si>
    <t>SYNONYMS</t>
  </si>
  <si>
    <t>SUBORDINATE CLAUSE</t>
  </si>
  <si>
    <t>DASH</t>
  </si>
  <si>
    <t>COLON</t>
  </si>
  <si>
    <t>SIMPLE PAST</t>
  </si>
  <si>
    <t>MODAL VERBS</t>
  </si>
  <si>
    <t>PASSIVE VOICE</t>
  </si>
  <si>
    <t>DETERMINERS</t>
  </si>
  <si>
    <t>APOSTROPHES FOR PLURAL POSSESSION</t>
  </si>
  <si>
    <t>OUGH</t>
  </si>
  <si>
    <t>SHUN' ENDINGS</t>
  </si>
  <si>
    <t>HOMOPHONES</t>
  </si>
  <si>
    <t>OU</t>
  </si>
  <si>
    <t>EI AFTER C</t>
  </si>
  <si>
    <t xml:space="preserve">Total </t>
  </si>
  <si>
    <t>SS</t>
  </si>
  <si>
    <t>Question Level Analysis Grammar</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</si>
  <si>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</si>
  <si>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</si>
  <si>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</si>
  <si>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</si>
  <si>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</si>
  <si>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</si>
  <si>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</si>
  <si>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</si>
  <si>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</si>
  <si>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</si>
  <si>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</si>
  <si>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</si>
  <si>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</si>
  <si>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</si>
  <si>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</si>
  <si>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</si>
  <si>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</si>
  <si>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</si>
  <si>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</si>
  <si>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</si>
  <si>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</si>
  <si>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</si>
  <si>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</si>
  <si>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</si>
  <si>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</si>
  <si>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</si>
  <si>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</si>
  <si>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</si>
  <si>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</si>
  <si>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</si>
  <si>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</si>
  <si>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</si>
  <si>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</si>
  <si>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</si>
  <si>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</si>
  <si>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</si>
  <si>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</si>
  <si>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</si>
  <si>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</si>
  <si>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</si>
  <si>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</si>
  <si>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</si>
  <si>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</si>
  <si>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</si>
  <si>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</si>
  <si>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</si>
  <si>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</si>
  <si>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</si>
  <si>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</si>
  <si>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</si>
  <si>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t>Question Level Analysis Spelling</t>
  </si>
  <si>
    <t>Total</t>
  </si>
  <si>
    <t>%</t>
  </si>
  <si>
    <t>RETRIEVE</t>
  </si>
  <si>
    <t>INFERENCE</t>
  </si>
  <si>
    <t>WORD MEANINGS</t>
  </si>
  <si>
    <t>SUMMARISE</t>
  </si>
  <si>
    <t>RAW</t>
  </si>
  <si>
    <t>Marks</t>
  </si>
  <si>
    <t>Question Level Analysis Reading</t>
  </si>
  <si>
    <t>Year Group</t>
  </si>
  <si>
    <t>4,3</t>
  </si>
  <si>
    <t>4,5</t>
  </si>
  <si>
    <t>6,5</t>
  </si>
  <si>
    <t>5,3</t>
  </si>
  <si>
    <t>5,4</t>
  </si>
  <si>
    <t>Q21a</t>
  </si>
  <si>
    <t>Q21b</t>
  </si>
  <si>
    <t>Arithmetic</t>
  </si>
  <si>
    <t>Reasoning 1</t>
  </si>
  <si>
    <t>Reasoning 2</t>
  </si>
  <si>
    <t>Question Level Analysis Arithmetic</t>
  </si>
  <si>
    <t>Question Level Analysis Reasoning 1</t>
  </si>
  <si>
    <t>Question Level Analysis Reasoning 2</t>
  </si>
  <si>
    <r>
      <t xml:space="preserve">Understanding your results:
In each test marks are awarded for correct responses.  These are totalled and then converted into a Scaled Score.  If you are working at Age Related Expectations (ARE) for the end of Year 6, your scaled score will be 100+.  If you are working at Greater Depth (GD) for the end of Year 6, your scaled score will 110+.  
If your score is below 100, it means you are currently working below the expected level for the end of Year 6. </t>
    </r>
    <r>
      <rPr>
        <b/>
        <sz val="18"/>
        <color theme="1"/>
        <rFont val="Calibri"/>
        <family val="2"/>
        <scheme val="minor"/>
      </rPr>
      <t>We are not yet at the end of Year 6!</t>
    </r>
    <r>
      <rPr>
        <sz val="18"/>
        <color theme="1"/>
        <rFont val="Calibri"/>
        <family val="2"/>
        <scheme val="minor"/>
      </rPr>
      <t xml:space="preserve"> You will make progress throughout the year.  The purpose of giving you this information now is so that you know what to work on.
If your score is above 100, it doesn’t mean you don’t need to work hard.  There is always room for improvement – could you get to GD?</t>
    </r>
  </si>
  <si>
    <t>Spelling Grammar and Punctuation</t>
  </si>
  <si>
    <t>Reading QLA</t>
  </si>
  <si>
    <t>Grammar and Punctuation QLA</t>
  </si>
  <si>
    <t>Spelling QLA</t>
  </si>
  <si>
    <t>Maths Arithmetic QLA</t>
  </si>
  <si>
    <t xml:space="preserve">Yr </t>
  </si>
  <si>
    <t>Mks</t>
  </si>
  <si>
    <t>Maths Reasoning 1 QLA</t>
  </si>
  <si>
    <t>Yr</t>
  </si>
  <si>
    <t>Maths Reasoning 2 QLA</t>
  </si>
  <si>
    <t>Instructions:</t>
  </si>
  <si>
    <t>Names</t>
  </si>
  <si>
    <t>Number of Children:</t>
  </si>
  <si>
    <t>1) Write the total number of children in your class, in cell B6, this is referenced through the sheet and allows percentages to be worked out for the whole class</t>
  </si>
  <si>
    <t>2)</t>
  </si>
  <si>
    <t>NOUN SUBJECT</t>
  </si>
  <si>
    <t>COMMA AFTER ADVERBIALS</t>
  </si>
  <si>
    <t>COMMAS IN LISTS</t>
  </si>
  <si>
    <t>COMMAS FOR PARENTHESIS</t>
  </si>
  <si>
    <t>PRONOUNS</t>
  </si>
  <si>
    <t>VERB FORMS</t>
  </si>
  <si>
    <t>ANTONYMS</t>
  </si>
  <si>
    <t>CONTRACTED FORM</t>
  </si>
  <si>
    <t>DASHES</t>
  </si>
  <si>
    <t>SUBORDINATE AND MAIN  CLAUSES</t>
  </si>
  <si>
    <t>PROGRESSIVE PAST AND PRESENT</t>
  </si>
  <si>
    <t>COLON TO START A LIST</t>
  </si>
  <si>
    <t>RELATIVE CLAUSE</t>
  </si>
  <si>
    <t>WORD CLASSES</t>
  </si>
  <si>
    <t>SPEECH PUNCTUATION</t>
  </si>
  <si>
    <t>SENTENCE TYPE (Q, E, C OR S)</t>
  </si>
  <si>
    <t>NOUNS</t>
  </si>
  <si>
    <t>PSSESSIVE PRONOUN</t>
  </si>
  <si>
    <t>COMMANDS</t>
  </si>
  <si>
    <t>SUBORDINATING CONJUNCTION</t>
  </si>
  <si>
    <t>PASSIVE TO ACTIVE</t>
  </si>
  <si>
    <t>ADVERBIAL STARTER</t>
  </si>
  <si>
    <t>SUBORDINATION CONJUMCTION</t>
  </si>
  <si>
    <t>CO-ORDINATING CONJUNCTION</t>
  </si>
  <si>
    <t>PREPOSITION</t>
  </si>
  <si>
    <t>STANDARD AND NON-STANDARD ENGLISH</t>
  </si>
  <si>
    <t>PREFIXES FOR ANTONYMS</t>
  </si>
  <si>
    <t>EXPANDED NOUN PHRASE</t>
  </si>
  <si>
    <t>CAPITAL LETTERS AND FULL STOPS</t>
  </si>
  <si>
    <t>ADVERBS</t>
  </si>
  <si>
    <t>TENSES</t>
  </si>
  <si>
    <t>ADDING SUFFIXES</t>
  </si>
  <si>
    <t>SHAL' ENDINGS</t>
  </si>
  <si>
    <t>SURE' ENDINGS</t>
  </si>
  <si>
    <t>SH SOUND SPELT CH</t>
  </si>
  <si>
    <t>ABLE AND IBLE</t>
  </si>
  <si>
    <t>K SOUND SPELT CH</t>
  </si>
  <si>
    <t>SHU' ENDINGS</t>
  </si>
  <si>
    <t>I SOUND SPELT Y NOT AT END</t>
  </si>
  <si>
    <t>SUFFIX LY</t>
  </si>
  <si>
    <t>FER' WORDS</t>
  </si>
  <si>
    <t>OUS' SUFFIX</t>
  </si>
  <si>
    <t>/S/ SPELT SC + SILENT LETTER WORDS</t>
  </si>
  <si>
    <t>EI, EIGH OR EY</t>
  </si>
  <si>
    <t>ADDING SUFFIX TO FER WORDS</t>
  </si>
  <si>
    <t>Q3b</t>
  </si>
  <si>
    <t>Q3a</t>
  </si>
  <si>
    <t>Q6a</t>
  </si>
  <si>
    <t>Q6b</t>
  </si>
  <si>
    <t>Q30a</t>
  </si>
  <si>
    <t>Q30b</t>
  </si>
  <si>
    <t>Q32a</t>
  </si>
  <si>
    <t>Q32b</t>
  </si>
  <si>
    <t>PREDICT</t>
  </si>
  <si>
    <t>CONNECTIONS</t>
  </si>
  <si>
    <t>6155+501+649</t>
  </si>
  <si>
    <t>0X989</t>
  </si>
  <si>
    <t>10 + ___ = 302</t>
  </si>
  <si>
    <t>2400/2</t>
  </si>
  <si>
    <t>__ + 70 =485</t>
  </si>
  <si>
    <t>6.48+8.6</t>
  </si>
  <si>
    <t>7306-1847=</t>
  </si>
  <si>
    <t>1010X10</t>
  </si>
  <si>
    <t>6X10X11</t>
  </si>
  <si>
    <t>500,000-5,000</t>
  </si>
  <si>
    <t>__=596X7</t>
  </si>
  <si>
    <t>__=240 divided by 8</t>
  </si>
  <si>
    <t>840 divided by 5</t>
  </si>
  <si>
    <t>560 divided by7</t>
  </si>
  <si>
    <t>1080 dividided by 9</t>
  </si>
  <si>
    <t>2.12 divided by 10</t>
  </si>
  <si>
    <t>672 divided by 21</t>
  </si>
  <si>
    <t xml:space="preserve">4/9 +2/3 </t>
  </si>
  <si>
    <t>607 x 83</t>
  </si>
  <si>
    <t>13.05 x 1000</t>
  </si>
  <si>
    <t xml:space="preserve">2/3 + 2 1/3 </t>
  </si>
  <si>
    <t>7/10 of 30</t>
  </si>
  <si>
    <t>8 - 5.123</t>
  </si>
  <si>
    <t>1/8 divided by 2</t>
  </si>
  <si>
    <t xml:space="preserve">1/2 + 1/3 </t>
  </si>
  <si>
    <t>26 - 2.012</t>
  </si>
  <si>
    <t>15% of 3200</t>
  </si>
  <si>
    <t>2% of 3,000</t>
  </si>
  <si>
    <t>3066 divided. Y 73</t>
  </si>
  <si>
    <t>80% of 115</t>
  </si>
  <si>
    <t>2/7 - 1/9</t>
  </si>
  <si>
    <t>2 1/2 - 2/3</t>
  </si>
  <si>
    <t>4078 x 67</t>
  </si>
  <si>
    <t>10 - 2 1/4</t>
  </si>
  <si>
    <t>6 + 4 divided by 2</t>
  </si>
  <si>
    <t>4/5 x 400</t>
  </si>
  <si>
    <t>Q4a</t>
  </si>
  <si>
    <t>Q4b</t>
  </si>
  <si>
    <t>Q12a</t>
  </si>
  <si>
    <t>Q12b</t>
  </si>
  <si>
    <t>Q15a</t>
  </si>
  <si>
    <t>Q15b</t>
  </si>
  <si>
    <t xml:space="preserve">Q16 </t>
  </si>
  <si>
    <t>5,6</t>
  </si>
  <si>
    <t>READ WRITE ORDER AND COMPARE NUMBERS</t>
  </si>
  <si>
    <t>M+D MENTALLY</t>
  </si>
  <si>
    <t>ROMAN NUMERALS</t>
  </si>
  <si>
    <t>M+D MENTALLY CONVERT METRIC UNITS</t>
  </si>
  <si>
    <t>ADD/SUBTRACT FRACTIONS</t>
  </si>
  <si>
    <t>EQUIVALENT FRACTIONS</t>
  </si>
  <si>
    <t>INTERPRET AND REPRESENT DATA</t>
  </si>
  <si>
    <t>SOLVE PROBS WITH FRACTIONS + DECIMALS</t>
  </si>
  <si>
    <t>CONVERT BETWEEN METRIC UNITS</t>
  </si>
  <si>
    <t>M+D WRITTEN METHODS</t>
  </si>
  <si>
    <t>ANGLES AND CIRCLES</t>
  </si>
  <si>
    <t>ROUNDING DECIMALS</t>
  </si>
  <si>
    <t>SOLVE PROBLEMS 4 OPS</t>
  </si>
  <si>
    <t>ADD/SUBTRACT TO SOLVE PROBLEMS</t>
  </si>
  <si>
    <t>ALGEBRA</t>
  </si>
  <si>
    <t>RELATIVE SIZES, SIMILARITY</t>
  </si>
  <si>
    <t>POSITION AND DIRECTION</t>
  </si>
  <si>
    <t>DRAW 2D AND 3D SHAPES</t>
  </si>
  <si>
    <t>SOLVE PROB INVOLVING MEASURES</t>
  </si>
  <si>
    <t>FRACT/DEC EQUIVALENCE</t>
  </si>
  <si>
    <t>ADD/SUBTRACT TO SOLVE PROBS</t>
  </si>
  <si>
    <t>SOLVE PROBS FROM DATA</t>
  </si>
  <si>
    <t>ROUNDING</t>
  </si>
  <si>
    <t>ALGEBRA 2 UNKNOWNS</t>
  </si>
  <si>
    <t>SOLVE PROBS 4 OPS</t>
  </si>
  <si>
    <t>ANGLES</t>
  </si>
  <si>
    <t>EQUIVALENT FRAC TIONS</t>
  </si>
  <si>
    <t>M+ D FRACTIONS</t>
  </si>
  <si>
    <t>PERCENTAGES FOR COMPARISON</t>
  </si>
  <si>
    <t>PROPERTIES OF NUMBERS</t>
  </si>
  <si>
    <t>MEAN AVERAGE</t>
  </si>
  <si>
    <t>CO-ORDINATES</t>
  </si>
  <si>
    <t>Question</t>
  </si>
  <si>
    <t>Q11a</t>
  </si>
  <si>
    <t>Q11b</t>
  </si>
  <si>
    <t>Q25a</t>
  </si>
  <si>
    <t>Q25b</t>
  </si>
  <si>
    <t>Q26a</t>
  </si>
  <si>
    <t>Q26b</t>
  </si>
  <si>
    <t>Q14a</t>
  </si>
  <si>
    <t>Q14b</t>
  </si>
  <si>
    <t>Q18a</t>
  </si>
  <si>
    <t>Q18b</t>
  </si>
  <si>
    <t>Q20a</t>
  </si>
  <si>
    <t>Q20b</t>
  </si>
  <si>
    <t>Averages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</si>
</sst>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11"/>
      <color theme="1"/>
      <name val="Calibri"/>
      <family val="2"/>
      <scheme val="minor"/>
    </font>
    <font>
      <b/>
      <sz val="24"/>
      <color theme="1"/>
      <name val="Calibri (Body)"/>
    </font>
    <font>
      <sz val="10"/>
      <color theme="1"/>
      <name val="Calibri"/>
      <family val="2"/>
      <scheme val="minor"/>
    </font>
    <font>
      <sz val="24"/>
      <color theme="1"/>
      <name val="Calibri"/>
      <family val="2"/>
      <scheme val="minor"/>
    </font>
    <font>
      <b/>
      <sz val="24"/>
      <color theme="1"/>
      <name val="Calibri"/>
      <family val="2"/>
      <scheme val="minor"/>
    </font>
    <font>
      <sz val="11"/>
      <color theme="1"/>
      <name val="Calibri"/>
      <family val="2"/>
      <scheme val="minor"/>
    </font>
    <font>
      <sz val="12"/>
      <color rgb="FF000000"/>
      <name val="Calibri"/>
      <family val="2"/>
      <scheme val="minor"/>
    </font>
    <font>
      <b/>
      <sz val="12"/>
      <color rgb="FF0D0D0D"/>
      <name val="Arial"/>
      <family val="2"/>
    </font>
    <font>
      <b/>
      <sz val="36"/>
      <color theme="1"/>
      <name val="Calibri"/>
      <family val="2"/>
      <scheme val="minor"/>
    </font>
    <font>
      <sz val="10"/>
      <name val="Arial"/>
      <family val="2"/>
    </font>
    <font>
      <b/>
      <sz val="20"/>
      <color theme="1"/>
      <name val="Calibri"/>
      <family val="2"/>
      <scheme val="minor"/>
    </font>
    <font>
      <sz val="18"/>
      <color theme="1"/>
      <name val="Calibri"/>
      <family val="2"/>
      <scheme val="minor"/>
    </font>
    <font>
      <b/>
      <sz val="18"/>
      <color theme="1"/>
      <name val="Calibri"/>
      <family val="2"/>
      <scheme val="minor"/>
    </font>
    <font>
      <b/>
      <sz val="12"/>
      <color rgb="FFFA7D00"/>
      <name val="Calibri"/>
      <family val="2"/>
      <scheme val="minor"/>
    </font>
    <font>
      <b/>
      <sz val="12"/>
      <color theme="1"/>
      <name val="Calibri"/>
      <family val="2"/>
      <scheme val="minor"/>
    </font>
    <font>
      <sz val="8"/>
      <name val="Calibri"/>
      <family val="2"/>
      <scheme val="minor"/>
    </font>
    <font>
      <sz val="12"/>
      <color theme="1"/>
      <name val="Calibri"/>
      <family val="2"/>
      <scheme val="minor"/>
    </font>
    <font>
      <sz val="12"/>
      <color rgb="FF0B0C0C"/>
      <name val="Arial"/>
      <family val="2"/>
    </font>
  </fonts>
  <fills count="15">
    <fill>
      <patternFill patternType="none"/>
    </fill>
    <fill>
      <patternFill patternType="gray125"/>
    </fill>
    <fill>
      <patternFill patternType="solid">
        <fgColor theme="7" tint="0.79998168889431442"/>
        <bgColor indexed="64"/>
      </patternFill>
    </fill>
    <fill>
      <patternFill patternType="solid">
        <fgColor rgb="FFE3E3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BFAFF"/>
        <bgColor indexed="64"/>
      </patternFill>
    </fill>
    <fill>
      <patternFill patternType="solid">
        <fgColor rgb="FF9FB8C7"/>
        <bgColor rgb="FF9FB8C7"/>
      </patternFill>
    </fill>
    <fill>
      <patternFill patternType="solid">
        <fgColor theme="0" tint="-0.14999847407452621"/>
        <bgColor indexed="64"/>
      </patternFill>
    </fill>
    <fill>
      <patternFill patternType="solid">
        <fgColor rgb="FFF2F2F2"/>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medium">
        <color rgb="FFB1B4B6"/>
      </bottom>
      <diagonal/>
    </border>
  </borders>
  <cellStyleXfs count="3">
    <xf numFmtId="0" fontId="0" fillId="0" borderId="0"/>
    <xf numFmtId="0" fontId="14" fillId="11" borderId="29" applyNumberFormat="0" applyAlignment="0" applyProtection="0"/>
    <xf numFmtId="0" fontId="17" fillId="0" borderId="0"/>
  </cellStyleXfs>
  <cellXfs count="85">
    <xf numFmtId="0" fontId="0" fillId="0" borderId="0" xfId="0"/>
    <xf numFmtId="0" fontId="0" fillId="0" borderId="1" xfId="0" applyBorder="1"/>
    <xf numFmtId="0" fontId="0" fillId="0" borderId="2" xfId="0" applyBorder="1"/>
    <xf numFmtId="0" fontId="0" fillId="0" borderId="0" xfId="0" applyAlignment="1">
      <alignment horizontal="right"/>
    </xf>
    <xf numFmtId="0" fontId="0" fillId="0" borderId="3" xfId="0" applyBorder="1"/>
    <xf numFmtId="0" fontId="3" fillId="0" borderId="0" xfId="0" applyFont="1" applyAlignment="1">
      <alignment wrapText="1"/>
    </xf>
    <xf numFmtId="0" fontId="3" fillId="0" borderId="0" xfId="0" applyFont="1" applyAlignment="1">
      <alignment textRotation="90" wrapText="1"/>
    </xf>
    <xf numFmtId="0" fontId="3" fillId="0" borderId="1" xfId="0" applyFont="1" applyBorder="1" applyAlignment="1">
      <alignment textRotation="90" wrapText="1"/>
    </xf>
    <xf numFmtId="16" fontId="0" fillId="0" borderId="1" xfId="0" applyNumberFormat="1" applyBorder="1"/>
    <xf numFmtId="0" fontId="6" fillId="3" borderId="1" xfId="0" applyFont="1" applyFill="1" applyBorder="1"/>
    <xf numFmtId="0" fontId="0" fillId="0" borderId="1" xfId="0" applyBorder="1" applyAlignment="1">
      <alignment textRotation="90"/>
    </xf>
    <xf numFmtId="0" fontId="0" fillId="3" borderId="1" xfId="0" applyFill="1" applyBorder="1"/>
    <xf numFmtId="0" fontId="0" fillId="0" borderId="1" xfId="0" applyBorder="1" applyAlignment="1">
      <alignment horizontal="right"/>
    </xf>
    <xf numFmtId="0" fontId="0" fillId="0" borderId="4" xfId="0" applyBorder="1" applyAlignment="1">
      <alignment horizontal="right"/>
    </xf>
    <xf numFmtId="0" fontId="3" fillId="0" borderId="1" xfId="0" quotePrefix="1" applyFont="1" applyBorder="1" applyAlignment="1">
      <alignment textRotation="90" wrapText="1"/>
    </xf>
    <xf numFmtId="0" fontId="0" fillId="0" borderId="1" xfId="0"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right"/>
    </xf>
    <xf numFmtId="0" fontId="7" fillId="0" borderId="4" xfId="0" applyFont="1" applyBorder="1" applyAlignment="1">
      <alignment horizontal="center"/>
    </xf>
    <xf numFmtId="0" fontId="7" fillId="0" borderId="8" xfId="0" applyFont="1" applyBorder="1" applyAlignment="1">
      <alignment horizontal="right"/>
    </xf>
    <xf numFmtId="0" fontId="0" fillId="4" borderId="1" xfId="0" applyFill="1" applyBorder="1" applyAlignment="1">
      <alignment textRotation="90"/>
    </xf>
    <xf numFmtId="0" fontId="0" fillId="5" borderId="1" xfId="0" applyFill="1" applyBorder="1" applyAlignment="1">
      <alignment textRotation="90"/>
    </xf>
    <xf numFmtId="0" fontId="0" fillId="6" borderId="1" xfId="0" applyFill="1" applyBorder="1" applyAlignment="1">
      <alignment textRotation="90"/>
    </xf>
    <xf numFmtId="0" fontId="0" fillId="7" borderId="1" xfId="0" applyFill="1" applyBorder="1" applyAlignment="1">
      <alignment textRotation="90"/>
    </xf>
    <xf numFmtId="0" fontId="0" fillId="8" borderId="1" xfId="0" applyFill="1" applyBorder="1" applyAlignment="1">
      <alignment textRotation="90"/>
    </xf>
    <xf numFmtId="0" fontId="0" fillId="2" borderId="1" xfId="0" applyFill="1" applyBorder="1" applyAlignment="1">
      <alignment textRotation="90"/>
    </xf>
    <xf numFmtId="0" fontId="8" fillId="9" borderId="12"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0" fillId="0" borderId="0" xfId="0" applyAlignment="1">
      <alignment horizontal="center" vertical="center"/>
    </xf>
    <xf numFmtId="0" fontId="0" fillId="10" borderId="0" xfId="0" applyFill="1" applyAlignment="1">
      <alignment horizontal="center" vertical="center"/>
    </xf>
    <xf numFmtId="0" fontId="3" fillId="0" borderId="0" xfId="0" applyFont="1" applyAlignment="1">
      <alignment horizontal="center" vertical="center"/>
    </xf>
    <xf numFmtId="0" fontId="3" fillId="10" borderId="0" xfId="0" applyFont="1" applyFill="1" applyAlignment="1">
      <alignment horizontal="center" vertical="center"/>
    </xf>
    <xf numFmtId="0" fontId="3" fillId="0" borderId="0" xfId="0" applyFont="1" applyAlignment="1">
      <alignment horizontal="center" vertical="center" wrapText="1"/>
    </xf>
    <xf numFmtId="0" fontId="3" fillId="1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0" xfId="0" applyFont="1" applyAlignment="1">
      <alignment horizontal="center"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5"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0" fillId="12" borderId="0" xfId="0" applyFill="1"/>
    <xf numFmtId="0" fontId="1" fillId="3" borderId="1" xfId="0" applyFont="1" applyFill="1" applyBorder="1"/>
    <xf numFmtId="0" fontId="14" fillId="0" borderId="29" xfId="1" applyFill="1"/>
    <xf numFmtId="0" fontId="14" fillId="0" borderId="1" xfId="1" applyFill="1" applyBorder="1"/>
    <xf numFmtId="0" fontId="15" fillId="0" borderId="0" xfId="0" applyFont="1" applyAlignment="1">
      <alignment horizontal="center" vertical="center"/>
    </xf>
    <xf numFmtId="1" fontId="15" fillId="0" borderId="0" xfId="0" applyNumberFormat="1" applyFont="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11" fillId="0" borderId="0" xfId="0" applyFont="1" applyAlignment="1">
      <alignment horizontal="center"/>
    </xf>
    <xf numFmtId="0" fontId="8" fillId="9" borderId="10"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0" xfId="0" applyFont="1" applyAlignment="1">
      <alignment horizontal="center" vertical="center" textRotation="90"/>
    </xf>
    <xf numFmtId="0" fontId="0" fillId="0" borderId="0" xfId="0" applyAlignment="1">
      <alignment horizontal="center" vertical="center" textRotation="90"/>
    </xf>
    <xf numFmtId="0" fontId="2" fillId="0" borderId="3" xfId="0" applyFont="1" applyBorder="1" applyAlignment="1">
      <alignment horizontal="center" vertical="center" textRotation="90"/>
    </xf>
    <xf numFmtId="0" fontId="0" fillId="0" borderId="3" xfId="0" applyBorder="1" applyAlignment="1">
      <alignment horizontal="center" vertical="center" textRotation="90"/>
    </xf>
    <xf numFmtId="0" fontId="5" fillId="0" borderId="0" xfId="0" applyFont="1" applyAlignment="1">
      <alignment horizontal="center" vertical="center" textRotation="90"/>
    </xf>
    <xf numFmtId="0" fontId="4" fillId="0" borderId="0" xfId="0" applyFont="1" applyAlignment="1">
      <alignment horizontal="center" vertical="center" textRotation="90"/>
    </xf>
    <xf numFmtId="0" fontId="5" fillId="0" borderId="3" xfId="0" applyFont="1" applyBorder="1" applyAlignment="1">
      <alignment horizontal="center" vertical="center" textRotation="90"/>
    </xf>
    <xf numFmtId="0" fontId="4" fillId="0" borderId="3" xfId="0" applyFont="1" applyBorder="1" applyAlignment="1">
      <alignment horizontal="center" vertical="center" textRotation="90"/>
    </xf>
    <xf numFmtId="0" fontId="5" fillId="0" borderId="6" xfId="0" applyFont="1" applyBorder="1" applyAlignment="1">
      <alignment horizontal="center" vertical="center" textRotation="90"/>
    </xf>
    <xf numFmtId="0" fontId="5" fillId="0" borderId="7" xfId="0" applyFont="1" applyBorder="1" applyAlignment="1">
      <alignment horizontal="center" vertical="center" textRotation="90"/>
    </xf>
    <xf numFmtId="0" fontId="0" fillId="0" borderId="19"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28" xfId="0" applyFont="1" applyBorder="1" applyAlignment="1">
      <alignment horizontal="left" wrapText="1"/>
    </xf>
    <xf numFmtId="0" fontId="18" fillId="13" borderId="30" xfId="0" applyFont="1" applyFill="1" applyBorder="1" applyAlignment="1">
      <alignment vertical="top" wrapText="1" indent="1"/>
    </xf>
    <xf numFmtId="0" fontId="18" fillId="13" borderId="30" xfId="0" applyFont="1" applyFill="1" applyBorder="1" applyAlignment="1">
      <alignment vertical="top" wrapText="1"/>
    </xf>
    <xf numFmtId="0" fontId="0" fillId="14" borderId="1" xfId="0" applyFill="1" applyBorder="1"/>
  </cellXfs>
  <cellStyles count="3">
    <cellStyle name="Calculation" xfId="1" builtinId="22"/>
    <cellStyle name="Normal" xfId="0" builtinId="0" customBuiltin="1"/>
    <cellStyle name="Normal 21" xfId="2" xr:uid="{33AAF404-6F57-40BD-9AA1-830EC8B7FF8B}"/>
  </cellStyles>
  <dxfs count="2586">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9999"/>
        </patternFill>
      </fill>
    </dxf>
    <dxf>
      <fill>
        <patternFill>
          <bgColor theme="9" tint="0.59996337778862885"/>
        </patternFill>
      </fill>
    </dxf>
    <dxf>
      <fill>
        <patternFill>
          <bgColor theme="7" tint="0.59996337778862885"/>
        </patternFill>
      </fill>
    </dxf>
    <dxf>
      <fill>
        <patternFill>
          <bgColor theme="9"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9999"/>
        </patternFill>
      </fill>
    </dxf>
    <dxf>
      <fill>
        <patternFill>
          <bgColor theme="9" tint="0.59996337778862885"/>
        </patternFill>
      </fill>
    </dxf>
    <dxf>
      <fill>
        <patternFill>
          <bgColor theme="7" tint="0.39994506668294322"/>
        </patternFill>
      </fill>
    </dxf>
    <dxf>
      <fill>
        <patternFill>
          <bgColor theme="9"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9999"/>
        </patternFill>
      </fill>
    </dxf>
    <dxf>
      <fill>
        <patternFill>
          <bgColor theme="9" tint="0.59996337778862885"/>
        </patternFill>
      </fill>
    </dxf>
    <dxf>
      <fill>
        <patternFill patternType="solid">
          <bgColor rgb="FF9BC2E6"/>
        </patternFill>
      </fill>
    </dxf>
    <dxf>
      <fill>
        <patternFill patternType="solid">
          <bgColor rgb="FFC6E0B4"/>
        </patternFill>
      </fill>
    </dxf>
    <dxf>
      <fill>
        <patternFill>
          <bgColor rgb="FFFFFF00"/>
        </patternFill>
      </fill>
    </dxf>
    <dxf>
      <fill>
        <patternFill patternType="solid">
          <bgColor rgb="FFFFA4AB"/>
        </patternFill>
      </fill>
    </dxf>
    <dxf>
      <fill>
        <patternFill>
          <bgColor theme="7"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9999"/>
        </patternFill>
      </fill>
    </dxf>
    <dxf>
      <fill>
        <patternFill>
          <bgColor theme="7" tint="0.59996337778862885"/>
        </patternFill>
      </fill>
    </dxf>
    <dxf>
      <fill>
        <patternFill>
          <bgColor theme="9" tint="0.59996337778862885"/>
        </patternFill>
      </fill>
    </dxf>
    <dxf>
      <fill>
        <patternFill patternType="solid">
          <bgColor rgb="FFB4C6E7"/>
        </patternFill>
      </fill>
    </dxf>
    <dxf>
      <fill>
        <patternFill patternType="solid">
          <bgColor rgb="FFC6E0B4"/>
        </patternFill>
      </fill>
    </dxf>
    <dxf>
      <fill>
        <patternFill>
          <bgColor rgb="FFFFFF00"/>
        </patternFill>
      </fill>
    </dxf>
    <dxf>
      <fill>
        <patternFill patternType="solid">
          <bgColor rgb="FFFFA4AB"/>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patternType="solid">
          <bgColor rgb="FFFFA4AB"/>
        </patternFill>
      </fill>
    </dxf>
    <dxf>
      <fill>
        <patternFill patternType="solid">
          <bgColor rgb="FFC6E0B4"/>
        </patternFill>
      </fill>
    </dxf>
    <dxf>
      <fill>
        <patternFill patternType="solid">
          <bgColor rgb="FF9BC2E6"/>
        </patternFill>
      </fill>
    </dxf>
    <dxf>
      <fill>
        <patternFill>
          <bgColor rgb="FFFFFF00"/>
        </patternFill>
      </fill>
    </dxf>
    <dxf>
      <fill>
        <patternFill patternType="solid">
          <bgColor rgb="FF9BC2E6"/>
        </patternFill>
      </fill>
    </dxf>
    <dxf>
      <fill>
        <patternFill patternType="solid">
          <bgColor rgb="FFC6E0B4"/>
        </patternFill>
      </fill>
    </dxf>
    <dxf>
      <fill>
        <patternFill patternType="solid">
          <bgColor rgb="FFFFA4AB"/>
        </patternFill>
      </fill>
    </dxf>
  </dxfs>
  <tableStyles count="0" defaultTableStyle="TableStyleMedium2" defaultPivotStyle="PivotStyleLight16"/>
  <colors>
    <mruColors>
      <color rgb="FFFF9999"/>
      <color rgb="FFFF7C80"/>
      <color rgb="FFFFA4AB"/>
      <color rgb="FFCDFFE6"/>
      <color rgb="FFE3E3FF"/>
      <color rgb="FFDB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0B1B3-3C0C-4B96-B1E9-5C71124F95C3}">
  <sheetPr codeName="Sheet38"/>
  <dimension ref="A1:G7"/>
  <sheetViews>
    <sheetView workbookViewId="0">
      <selection activeCell="A8" sqref="A8:A39"/>
    </sheetView>
  </sheetViews>
  <sheetFormatPr defaultColWidth="8.796875" defaultRowHeight="15.6"/>
  <cols>
    <col min="1" max="1" width="21" customWidth="1"/>
  </cols>
  <sheetData>
    <row r="1" spans="1:7">
      <c r="A1" t="s">
        <v>127</v>
      </c>
    </row>
    <row r="2" spans="1:7" ht="45.45" customHeight="1">
      <c r="A2" s="48" t="s">
        <v>130</v>
      </c>
      <c r="B2" s="48"/>
      <c r="C2" s="48"/>
      <c r="D2" s="48"/>
      <c r="E2" s="48"/>
      <c r="F2" s="48"/>
      <c r="G2" s="48"/>
    </row>
    <row r="3" spans="1:7" ht="45.45" customHeight="1">
      <c r="A3" s="49" t="s">
        <v>131</v>
      </c>
      <c r="B3" s="49"/>
      <c r="C3" s="49"/>
      <c r="D3" s="49"/>
      <c r="E3" s="49"/>
      <c r="F3" s="49"/>
      <c r="G3" s="49"/>
    </row>
    <row r="4" spans="1:7" ht="45.45" customHeight="1">
      <c r="A4" s="49"/>
      <c r="B4" s="49"/>
      <c r="C4" s="49"/>
      <c r="D4" s="49"/>
      <c r="E4" s="49"/>
      <c r="F4" s="49"/>
      <c r="G4" s="49"/>
    </row>
    <row r="5" spans="1:7" ht="45.45" customHeight="1">
      <c r="A5" s="49"/>
      <c r="B5" s="49"/>
      <c r="C5" s="49"/>
      <c r="D5" s="49"/>
      <c r="E5" s="49"/>
      <c r="F5" s="49"/>
      <c r="G5" s="49"/>
    </row>
    <row r="6" spans="1:7">
      <c r="A6" s="39" t="s">
        <v>129</v>
      </c>
      <c r="B6">
        <v>32</v>
      </c>
    </row>
    <row r="7" spans="1:7">
      <c r="A7" s="39" t="s">
        <v>128</v>
      </c>
    </row>
  </sheetData>
  <mergeCells count="4">
    <mergeCell ref="A2:G2"/>
    <mergeCell ref="A3:G3"/>
    <mergeCell ref="A4:G4"/>
    <mergeCell ref="A5:G5"/>
  </mergeCells>
  <phoneticPr fontId="1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A5601-CCB4-2B46-B514-2A5FC4BE5FE1}">
  <sheetPr codeName="Sheet1"/>
  <dimension ref="A1:F115"/>
  <sheetViews>
    <sheetView workbookViewId="0">
      <selection activeCell="E8" sqref="E8:F115"/>
    </sheetView>
  </sheetViews>
  <sheetFormatPr defaultColWidth="11.19921875" defaultRowHeight="15.6"/>
  <sheetData>
    <row r="1" spans="1:6" ht="25.8">
      <c r="A1" s="50" t="s">
        <v>0</v>
      </c>
      <c r="B1" s="50"/>
      <c r="C1" s="50"/>
      <c r="D1" s="50"/>
      <c r="E1" s="50"/>
      <c r="F1" s="50"/>
    </row>
    <row r="2" spans="1:6" ht="26.4" thickBot="1">
      <c r="A2" s="50" t="s">
        <v>1</v>
      </c>
      <c r="B2" s="50"/>
      <c r="C2" s="50" t="s">
        <v>2</v>
      </c>
      <c r="D2" s="50"/>
      <c r="E2" s="50" t="s">
        <v>3</v>
      </c>
      <c r="F2" s="50"/>
    </row>
    <row r="3" spans="1:6" ht="16.2" thickBot="1">
      <c r="A3" s="53" t="s">
        <v>4</v>
      </c>
      <c r="B3" s="26" t="s">
        <v>5</v>
      </c>
      <c r="C3" s="51" t="s">
        <v>4</v>
      </c>
      <c r="D3" s="26" t="s">
        <v>5</v>
      </c>
      <c r="E3" s="53" t="s">
        <v>4</v>
      </c>
      <c r="F3" s="26" t="s">
        <v>5</v>
      </c>
    </row>
    <row r="4" spans="1:6" ht="16.2" thickBot="1">
      <c r="A4" s="53"/>
      <c r="B4" s="27" t="s">
        <v>6</v>
      </c>
      <c r="C4" s="52"/>
      <c r="D4" s="27" t="s">
        <v>6</v>
      </c>
      <c r="E4" s="53"/>
      <c r="F4" s="27" t="s">
        <v>6</v>
      </c>
    </row>
    <row r="5" spans="1:6" ht="16.2" thickBot="1">
      <c r="A5" s="37">
        <v>0</v>
      </c>
      <c r="B5" s="38">
        <v>0</v>
      </c>
      <c r="C5" s="37">
        <v>0</v>
      </c>
      <c r="D5" s="38">
        <v>0</v>
      </c>
      <c r="E5" s="37">
        <v>0</v>
      </c>
      <c r="F5" s="38">
        <v>0</v>
      </c>
    </row>
    <row r="6" spans="1:6" ht="16.2" thickBot="1">
      <c r="A6" s="37">
        <v>1</v>
      </c>
      <c r="B6" s="38">
        <v>0</v>
      </c>
      <c r="C6" s="37">
        <v>1</v>
      </c>
      <c r="D6" s="38">
        <v>0</v>
      </c>
      <c r="E6" s="37">
        <v>1</v>
      </c>
      <c r="F6" s="38">
        <v>0</v>
      </c>
    </row>
    <row r="7" spans="1:6" ht="16.2" thickBot="1">
      <c r="A7" s="37">
        <v>2</v>
      </c>
      <c r="B7" s="38">
        <v>0</v>
      </c>
      <c r="C7" s="37">
        <v>2</v>
      </c>
      <c r="D7" s="38">
        <v>0</v>
      </c>
      <c r="E7" s="37">
        <v>2</v>
      </c>
      <c r="F7" s="38">
        <v>0</v>
      </c>
    </row>
    <row r="8" spans="1:6" ht="16.2" thickBot="1">
      <c r="A8" s="82">
        <v>3</v>
      </c>
      <c r="B8" s="83">
        <v>80</v>
      </c>
      <c r="C8" s="82">
        <v>3</v>
      </c>
      <c r="D8" s="83">
        <v>80</v>
      </c>
      <c r="E8" s="82">
        <v>3</v>
      </c>
      <c r="F8" s="83">
        <v>81</v>
      </c>
    </row>
    <row r="9" spans="1:6" ht="16.2" thickBot="1">
      <c r="A9" s="82">
        <v>4</v>
      </c>
      <c r="B9" s="83">
        <v>81</v>
      </c>
      <c r="C9" s="82">
        <v>4</v>
      </c>
      <c r="D9" s="83">
        <v>82</v>
      </c>
      <c r="E9" s="82">
        <v>4</v>
      </c>
      <c r="F9" s="83">
        <v>82</v>
      </c>
    </row>
    <row r="10" spans="1:6" ht="16.2" thickBot="1">
      <c r="A10" s="82">
        <v>5</v>
      </c>
      <c r="B10" s="83">
        <v>82</v>
      </c>
      <c r="C10" s="82">
        <v>5</v>
      </c>
      <c r="D10" s="83">
        <v>83</v>
      </c>
      <c r="E10" s="82">
        <v>5</v>
      </c>
      <c r="F10" s="83">
        <v>83</v>
      </c>
    </row>
    <row r="11" spans="1:6" ht="16.2" thickBot="1">
      <c r="A11" s="82">
        <v>6</v>
      </c>
      <c r="B11" s="83">
        <v>83</v>
      </c>
      <c r="C11" s="82">
        <v>6</v>
      </c>
      <c r="D11" s="83">
        <v>84</v>
      </c>
      <c r="E11" s="82">
        <v>6</v>
      </c>
      <c r="F11" s="83">
        <v>84</v>
      </c>
    </row>
    <row r="12" spans="1:6" ht="16.2" thickBot="1">
      <c r="A12" s="82">
        <v>7</v>
      </c>
      <c r="B12" s="83">
        <v>84</v>
      </c>
      <c r="C12" s="82">
        <v>7</v>
      </c>
      <c r="D12" s="83">
        <v>85</v>
      </c>
      <c r="E12" s="82">
        <v>7</v>
      </c>
      <c r="F12" s="83">
        <v>84</v>
      </c>
    </row>
    <row r="13" spans="1:6" ht="16.2" thickBot="1">
      <c r="A13" s="82">
        <v>8</v>
      </c>
      <c r="B13" s="83">
        <v>85</v>
      </c>
      <c r="C13" s="82">
        <v>8</v>
      </c>
      <c r="D13" s="83">
        <v>86</v>
      </c>
      <c r="E13" s="82">
        <v>8</v>
      </c>
      <c r="F13" s="83">
        <v>85</v>
      </c>
    </row>
    <row r="14" spans="1:6" ht="16.2" thickBot="1">
      <c r="A14" s="82">
        <v>9</v>
      </c>
      <c r="B14" s="83">
        <v>86</v>
      </c>
      <c r="C14" s="82">
        <v>9</v>
      </c>
      <c r="D14" s="83">
        <v>87</v>
      </c>
      <c r="E14" s="82">
        <v>9</v>
      </c>
      <c r="F14" s="83">
        <v>86</v>
      </c>
    </row>
    <row r="15" spans="1:6" ht="16.2" thickBot="1">
      <c r="A15" s="82">
        <v>10</v>
      </c>
      <c r="B15" s="83">
        <v>86</v>
      </c>
      <c r="C15" s="82">
        <v>10</v>
      </c>
      <c r="D15" s="83">
        <v>88</v>
      </c>
      <c r="E15" s="82">
        <v>10</v>
      </c>
      <c r="F15" s="83">
        <v>86</v>
      </c>
    </row>
    <row r="16" spans="1:6" ht="16.2" thickBot="1">
      <c r="A16" s="82">
        <v>11</v>
      </c>
      <c r="B16" s="83">
        <v>87</v>
      </c>
      <c r="C16" s="82">
        <v>11</v>
      </c>
      <c r="D16" s="83">
        <v>89</v>
      </c>
      <c r="E16" s="82">
        <v>11</v>
      </c>
      <c r="F16" s="83">
        <v>87</v>
      </c>
    </row>
    <row r="17" spans="1:6" ht="16.2" thickBot="1">
      <c r="A17" s="82">
        <v>12</v>
      </c>
      <c r="B17" s="83">
        <v>88</v>
      </c>
      <c r="C17" s="82">
        <v>12</v>
      </c>
      <c r="D17" s="83">
        <v>90</v>
      </c>
      <c r="E17" s="82">
        <v>12</v>
      </c>
      <c r="F17" s="83">
        <v>87</v>
      </c>
    </row>
    <row r="18" spans="1:6" ht="16.2" thickBot="1">
      <c r="A18" s="82">
        <v>13</v>
      </c>
      <c r="B18" s="83">
        <v>88</v>
      </c>
      <c r="C18" s="82">
        <v>13</v>
      </c>
      <c r="D18" s="83">
        <v>90</v>
      </c>
      <c r="E18" s="82">
        <v>13</v>
      </c>
      <c r="F18" s="83">
        <v>88</v>
      </c>
    </row>
    <row r="19" spans="1:6" ht="16.2" thickBot="1">
      <c r="A19" s="82">
        <v>14</v>
      </c>
      <c r="B19" s="83">
        <v>89</v>
      </c>
      <c r="C19" s="82">
        <v>14</v>
      </c>
      <c r="D19" s="83">
        <v>91</v>
      </c>
      <c r="E19" s="82">
        <v>14</v>
      </c>
      <c r="F19" s="83">
        <v>88</v>
      </c>
    </row>
    <row r="20" spans="1:6" ht="16.2" thickBot="1">
      <c r="A20" s="82">
        <v>15</v>
      </c>
      <c r="B20" s="83">
        <v>90</v>
      </c>
      <c r="C20" s="82">
        <v>15</v>
      </c>
      <c r="D20" s="83">
        <v>92</v>
      </c>
      <c r="E20" s="82">
        <v>15</v>
      </c>
      <c r="F20" s="83">
        <v>89</v>
      </c>
    </row>
    <row r="21" spans="1:6" ht="16.2" thickBot="1">
      <c r="A21" s="82">
        <v>16</v>
      </c>
      <c r="B21" s="83">
        <v>90</v>
      </c>
      <c r="C21" s="82">
        <v>16</v>
      </c>
      <c r="D21" s="83">
        <v>93</v>
      </c>
      <c r="E21" s="82">
        <v>16</v>
      </c>
      <c r="F21" s="83">
        <v>89</v>
      </c>
    </row>
    <row r="22" spans="1:6" ht="16.2" thickBot="1">
      <c r="A22" s="82">
        <v>17</v>
      </c>
      <c r="B22" s="83">
        <v>91</v>
      </c>
      <c r="C22" s="82">
        <v>17</v>
      </c>
      <c r="D22" s="83">
        <v>93</v>
      </c>
      <c r="E22" s="82">
        <v>17</v>
      </c>
      <c r="F22" s="83">
        <v>90</v>
      </c>
    </row>
    <row r="23" spans="1:6" ht="16.2" thickBot="1">
      <c r="A23" s="82">
        <v>18</v>
      </c>
      <c r="B23" s="83">
        <v>91</v>
      </c>
      <c r="C23" s="82">
        <v>18</v>
      </c>
      <c r="D23" s="83">
        <v>94</v>
      </c>
      <c r="E23" s="82">
        <v>18</v>
      </c>
      <c r="F23" s="83">
        <v>90</v>
      </c>
    </row>
    <row r="24" spans="1:6" ht="16.2" thickBot="1">
      <c r="A24" s="82">
        <v>19</v>
      </c>
      <c r="B24" s="83">
        <v>92</v>
      </c>
      <c r="C24" s="82">
        <v>19</v>
      </c>
      <c r="D24" s="83">
        <v>95</v>
      </c>
      <c r="E24" s="82">
        <v>19</v>
      </c>
      <c r="F24" s="83">
        <v>90</v>
      </c>
    </row>
    <row r="25" spans="1:6" ht="16.2" thickBot="1">
      <c r="A25" s="82">
        <v>20</v>
      </c>
      <c r="B25" s="83">
        <v>92</v>
      </c>
      <c r="C25" s="82">
        <v>20</v>
      </c>
      <c r="D25" s="83">
        <v>95</v>
      </c>
      <c r="E25" s="82">
        <v>20</v>
      </c>
      <c r="F25" s="83">
        <v>91</v>
      </c>
    </row>
    <row r="26" spans="1:6" ht="16.2" thickBot="1">
      <c r="A26" s="82">
        <v>21</v>
      </c>
      <c r="B26" s="83">
        <v>93</v>
      </c>
      <c r="C26" s="82">
        <v>21</v>
      </c>
      <c r="D26" s="83">
        <v>96</v>
      </c>
      <c r="E26" s="82">
        <v>21</v>
      </c>
      <c r="F26" s="83">
        <v>91</v>
      </c>
    </row>
    <row r="27" spans="1:6" ht="16.2" thickBot="1">
      <c r="A27" s="82">
        <v>22</v>
      </c>
      <c r="B27" s="83">
        <v>94</v>
      </c>
      <c r="C27" s="82">
        <v>22</v>
      </c>
      <c r="D27" s="83">
        <v>97</v>
      </c>
      <c r="E27" s="82">
        <v>22</v>
      </c>
      <c r="F27" s="83">
        <v>91</v>
      </c>
    </row>
    <row r="28" spans="1:6" ht="16.2" thickBot="1">
      <c r="A28" s="82">
        <v>23</v>
      </c>
      <c r="B28" s="83">
        <v>94</v>
      </c>
      <c r="C28" s="82">
        <v>23</v>
      </c>
      <c r="D28" s="83">
        <v>97</v>
      </c>
      <c r="E28" s="82">
        <v>23</v>
      </c>
      <c r="F28" s="83">
        <v>92</v>
      </c>
    </row>
    <row r="29" spans="1:6" ht="16.2" thickBot="1">
      <c r="A29" s="82">
        <v>24</v>
      </c>
      <c r="B29" s="83">
        <v>95</v>
      </c>
      <c r="C29" s="82">
        <v>24</v>
      </c>
      <c r="D29" s="83">
        <v>98</v>
      </c>
      <c r="E29" s="82">
        <v>24</v>
      </c>
      <c r="F29" s="83">
        <v>92</v>
      </c>
    </row>
    <row r="30" spans="1:6" ht="16.2" thickBot="1">
      <c r="A30" s="82">
        <v>25</v>
      </c>
      <c r="B30" s="83">
        <v>95</v>
      </c>
      <c r="C30" s="82">
        <v>25</v>
      </c>
      <c r="D30" s="83">
        <v>99</v>
      </c>
      <c r="E30" s="82">
        <v>25</v>
      </c>
      <c r="F30" s="83">
        <v>92</v>
      </c>
    </row>
    <row r="31" spans="1:6" ht="16.2" thickBot="1">
      <c r="A31" s="82">
        <v>26</v>
      </c>
      <c r="B31" s="83">
        <v>95</v>
      </c>
      <c r="C31" s="82">
        <v>26</v>
      </c>
      <c r="D31" s="83">
        <v>99</v>
      </c>
      <c r="E31" s="82">
        <v>26</v>
      </c>
      <c r="F31" s="83">
        <v>93</v>
      </c>
    </row>
    <row r="32" spans="1:6" ht="16.2" thickBot="1">
      <c r="A32" s="82">
        <v>27</v>
      </c>
      <c r="B32" s="83">
        <v>96</v>
      </c>
      <c r="C32" s="82">
        <v>27</v>
      </c>
      <c r="D32" s="83">
        <v>100</v>
      </c>
      <c r="E32" s="82">
        <v>27</v>
      </c>
      <c r="F32" s="83">
        <v>93</v>
      </c>
    </row>
    <row r="33" spans="1:6" ht="16.2" thickBot="1">
      <c r="A33" s="82">
        <v>28</v>
      </c>
      <c r="B33" s="83">
        <v>96</v>
      </c>
      <c r="C33" s="82">
        <v>28</v>
      </c>
      <c r="D33" s="83">
        <v>101</v>
      </c>
      <c r="E33" s="82">
        <v>28</v>
      </c>
      <c r="F33" s="83">
        <v>93</v>
      </c>
    </row>
    <row r="34" spans="1:6" ht="16.2" thickBot="1">
      <c r="A34" s="82">
        <v>29</v>
      </c>
      <c r="B34" s="83">
        <v>97</v>
      </c>
      <c r="C34" s="82">
        <v>29</v>
      </c>
      <c r="D34" s="83">
        <v>101</v>
      </c>
      <c r="E34" s="82">
        <v>29</v>
      </c>
      <c r="F34" s="83">
        <v>94</v>
      </c>
    </row>
    <row r="35" spans="1:6" ht="16.2" thickBot="1">
      <c r="A35" s="82">
        <v>30</v>
      </c>
      <c r="B35" s="83">
        <v>97</v>
      </c>
      <c r="C35" s="82">
        <v>30</v>
      </c>
      <c r="D35" s="83">
        <v>102</v>
      </c>
      <c r="E35" s="82">
        <v>30</v>
      </c>
      <c r="F35" s="83">
        <v>94</v>
      </c>
    </row>
    <row r="36" spans="1:6" ht="16.2" thickBot="1">
      <c r="A36" s="82">
        <v>31</v>
      </c>
      <c r="B36" s="83">
        <v>98</v>
      </c>
      <c r="C36" s="82">
        <v>31</v>
      </c>
      <c r="D36" s="83">
        <v>103</v>
      </c>
      <c r="E36" s="82">
        <v>31</v>
      </c>
      <c r="F36" s="83">
        <v>94</v>
      </c>
    </row>
    <row r="37" spans="1:6" ht="16.2" thickBot="1">
      <c r="A37" s="82">
        <v>32</v>
      </c>
      <c r="B37" s="83">
        <v>98</v>
      </c>
      <c r="C37" s="82">
        <v>32</v>
      </c>
      <c r="D37" s="83">
        <v>104</v>
      </c>
      <c r="E37" s="82">
        <v>32</v>
      </c>
      <c r="F37" s="83">
        <v>94</v>
      </c>
    </row>
    <row r="38" spans="1:6" ht="16.2" thickBot="1">
      <c r="A38" s="82">
        <v>33</v>
      </c>
      <c r="B38" s="83">
        <v>99</v>
      </c>
      <c r="C38" s="82">
        <v>33</v>
      </c>
      <c r="D38" s="83">
        <v>104</v>
      </c>
      <c r="E38" s="82">
        <v>33</v>
      </c>
      <c r="F38" s="83">
        <v>95</v>
      </c>
    </row>
    <row r="39" spans="1:6" ht="16.2" thickBot="1">
      <c r="A39" s="82">
        <v>34</v>
      </c>
      <c r="B39" s="83">
        <v>99</v>
      </c>
      <c r="C39" s="82">
        <v>34</v>
      </c>
      <c r="D39" s="83">
        <v>105</v>
      </c>
      <c r="E39" s="82">
        <v>34</v>
      </c>
      <c r="F39" s="83">
        <v>95</v>
      </c>
    </row>
    <row r="40" spans="1:6" ht="16.2" thickBot="1">
      <c r="A40" s="82">
        <v>35</v>
      </c>
      <c r="B40" s="83">
        <v>100</v>
      </c>
      <c r="C40" s="82">
        <v>35</v>
      </c>
      <c r="D40" s="83">
        <v>106</v>
      </c>
      <c r="E40" s="82">
        <v>35</v>
      </c>
      <c r="F40" s="83">
        <v>95</v>
      </c>
    </row>
    <row r="41" spans="1:6" ht="16.2" thickBot="1">
      <c r="A41" s="82">
        <v>36</v>
      </c>
      <c r="B41" s="83">
        <v>100</v>
      </c>
      <c r="C41" s="82">
        <v>36</v>
      </c>
      <c r="D41" s="83">
        <v>107</v>
      </c>
      <c r="E41" s="82">
        <v>36</v>
      </c>
      <c r="F41" s="83">
        <v>96</v>
      </c>
    </row>
    <row r="42" spans="1:6" ht="16.2" thickBot="1">
      <c r="A42" s="82">
        <v>37</v>
      </c>
      <c r="B42" s="83">
        <v>101</v>
      </c>
      <c r="C42" s="82">
        <v>37</v>
      </c>
      <c r="D42" s="83">
        <v>108</v>
      </c>
      <c r="E42" s="82">
        <v>37</v>
      </c>
      <c r="F42" s="83">
        <v>96</v>
      </c>
    </row>
    <row r="43" spans="1:6" ht="16.2" thickBot="1">
      <c r="A43" s="82">
        <v>38</v>
      </c>
      <c r="B43" s="83">
        <v>101</v>
      </c>
      <c r="C43" s="82">
        <v>38</v>
      </c>
      <c r="D43" s="83">
        <v>108</v>
      </c>
      <c r="E43" s="82">
        <v>38</v>
      </c>
      <c r="F43" s="83">
        <v>96</v>
      </c>
    </row>
    <row r="44" spans="1:6" ht="16.2" thickBot="1">
      <c r="A44" s="82">
        <v>39</v>
      </c>
      <c r="B44" s="83">
        <v>102</v>
      </c>
      <c r="C44" s="82">
        <v>39</v>
      </c>
      <c r="D44" s="83">
        <v>109</v>
      </c>
      <c r="E44" s="82">
        <v>39</v>
      </c>
      <c r="F44" s="83">
        <v>96</v>
      </c>
    </row>
    <row r="45" spans="1:6" ht="16.2" thickBot="1">
      <c r="A45" s="82">
        <v>40</v>
      </c>
      <c r="B45" s="83">
        <v>102</v>
      </c>
      <c r="C45" s="82">
        <v>40</v>
      </c>
      <c r="D45" s="83">
        <v>110</v>
      </c>
      <c r="E45" s="82">
        <v>40</v>
      </c>
      <c r="F45" s="83">
        <v>96</v>
      </c>
    </row>
    <row r="46" spans="1:6" ht="16.2" thickBot="1">
      <c r="A46" s="82">
        <v>41</v>
      </c>
      <c r="B46" s="83">
        <v>103</v>
      </c>
      <c r="C46" s="82">
        <v>41</v>
      </c>
      <c r="D46" s="83">
        <v>111</v>
      </c>
      <c r="E46" s="82">
        <v>41</v>
      </c>
      <c r="F46" s="83">
        <v>97</v>
      </c>
    </row>
    <row r="47" spans="1:6" ht="16.2" thickBot="1">
      <c r="A47" s="82">
        <v>42</v>
      </c>
      <c r="B47" s="83">
        <v>103</v>
      </c>
      <c r="C47" s="82">
        <v>42</v>
      </c>
      <c r="D47" s="83">
        <v>113</v>
      </c>
      <c r="E47" s="82">
        <v>42</v>
      </c>
      <c r="F47" s="83">
        <v>97</v>
      </c>
    </row>
    <row r="48" spans="1:6" ht="16.2" thickBot="1">
      <c r="A48" s="82">
        <v>43</v>
      </c>
      <c r="B48" s="83">
        <v>104</v>
      </c>
      <c r="C48" s="82">
        <v>43</v>
      </c>
      <c r="D48" s="83">
        <v>114</v>
      </c>
      <c r="E48" s="82">
        <v>43</v>
      </c>
      <c r="F48" s="83">
        <v>97</v>
      </c>
    </row>
    <row r="49" spans="1:6" ht="16.2" thickBot="1">
      <c r="A49" s="82">
        <v>44</v>
      </c>
      <c r="B49" s="83">
        <v>104</v>
      </c>
      <c r="C49" s="82">
        <v>44</v>
      </c>
      <c r="D49" s="83">
        <v>115</v>
      </c>
      <c r="E49" s="82">
        <v>44</v>
      </c>
      <c r="F49" s="83">
        <v>97</v>
      </c>
    </row>
    <row r="50" spans="1:6" ht="16.2" thickBot="1">
      <c r="A50" s="82">
        <v>45</v>
      </c>
      <c r="B50" s="83">
        <v>105</v>
      </c>
      <c r="C50" s="82">
        <v>45</v>
      </c>
      <c r="D50" s="83">
        <v>116</v>
      </c>
      <c r="E50" s="82">
        <v>45</v>
      </c>
      <c r="F50" s="83">
        <v>98</v>
      </c>
    </row>
    <row r="51" spans="1:6" ht="16.2" thickBot="1">
      <c r="A51" s="82">
        <v>46</v>
      </c>
      <c r="B51" s="83">
        <v>105</v>
      </c>
      <c r="C51" s="82">
        <v>46</v>
      </c>
      <c r="D51" s="83">
        <v>118</v>
      </c>
      <c r="E51" s="82">
        <v>46</v>
      </c>
      <c r="F51" s="83">
        <v>98</v>
      </c>
    </row>
    <row r="52" spans="1:6" ht="16.2" thickBot="1">
      <c r="A52" s="82">
        <v>47</v>
      </c>
      <c r="B52" s="83">
        <v>106</v>
      </c>
      <c r="C52" s="82">
        <v>47</v>
      </c>
      <c r="D52" s="83">
        <v>119</v>
      </c>
      <c r="E52" s="82">
        <v>47</v>
      </c>
      <c r="F52" s="83">
        <v>98</v>
      </c>
    </row>
    <row r="53" spans="1:6" ht="16.2" thickBot="1">
      <c r="A53" s="82">
        <v>48</v>
      </c>
      <c r="B53" s="83">
        <v>106</v>
      </c>
      <c r="C53" s="82">
        <v>48</v>
      </c>
      <c r="D53" s="83">
        <v>120</v>
      </c>
      <c r="E53" s="82">
        <v>48</v>
      </c>
      <c r="F53" s="83">
        <v>98</v>
      </c>
    </row>
    <row r="54" spans="1:6" ht="16.2" thickBot="1">
      <c r="A54" s="82">
        <v>49</v>
      </c>
      <c r="B54" s="83">
        <v>107</v>
      </c>
      <c r="C54" s="82">
        <v>49</v>
      </c>
      <c r="D54" s="83">
        <v>120</v>
      </c>
      <c r="E54" s="82">
        <v>49</v>
      </c>
      <c r="F54" s="83">
        <v>99</v>
      </c>
    </row>
    <row r="55" spans="1:6" ht="16.2" thickBot="1">
      <c r="A55" s="82">
        <v>50</v>
      </c>
      <c r="B55" s="83">
        <v>108</v>
      </c>
      <c r="C55" s="82">
        <v>50</v>
      </c>
      <c r="D55" s="83">
        <v>120</v>
      </c>
      <c r="E55" s="82">
        <v>50</v>
      </c>
      <c r="F55" s="83">
        <v>99</v>
      </c>
    </row>
    <row r="56" spans="1:6" ht="16.2" thickBot="1">
      <c r="A56" s="82">
        <v>51</v>
      </c>
      <c r="B56" s="83">
        <v>108</v>
      </c>
      <c r="E56" s="82">
        <v>51</v>
      </c>
      <c r="F56" s="83">
        <v>99</v>
      </c>
    </row>
    <row r="57" spans="1:6" ht="16.2" thickBot="1">
      <c r="A57" s="82">
        <v>52</v>
      </c>
      <c r="B57" s="83">
        <v>109</v>
      </c>
      <c r="E57" s="82">
        <v>52</v>
      </c>
      <c r="F57" s="83">
        <v>99</v>
      </c>
    </row>
    <row r="58" spans="1:6" ht="16.2" thickBot="1">
      <c r="A58" s="82">
        <v>53</v>
      </c>
      <c r="B58" s="83">
        <v>110</v>
      </c>
      <c r="E58" s="82">
        <v>53</v>
      </c>
      <c r="F58" s="83">
        <v>99</v>
      </c>
    </row>
    <row r="59" spans="1:6" ht="16.2" thickBot="1">
      <c r="A59" s="82">
        <v>54</v>
      </c>
      <c r="B59" s="83">
        <v>110</v>
      </c>
      <c r="E59" s="82">
        <v>54</v>
      </c>
      <c r="F59" s="83">
        <v>100</v>
      </c>
    </row>
    <row r="60" spans="1:6" ht="16.2" thickBot="1">
      <c r="A60" s="82">
        <v>55</v>
      </c>
      <c r="B60" s="83">
        <v>111</v>
      </c>
      <c r="E60" s="82">
        <v>55</v>
      </c>
      <c r="F60" s="83">
        <v>100</v>
      </c>
    </row>
    <row r="61" spans="1:6" ht="16.2" thickBot="1">
      <c r="A61" s="82">
        <v>56</v>
      </c>
      <c r="B61" s="83">
        <v>112</v>
      </c>
      <c r="E61" s="82">
        <v>56</v>
      </c>
      <c r="F61" s="83">
        <v>100</v>
      </c>
    </row>
    <row r="62" spans="1:6" ht="16.2" thickBot="1">
      <c r="A62" s="82">
        <v>57</v>
      </c>
      <c r="B62" s="83">
        <v>112</v>
      </c>
      <c r="E62" s="82">
        <v>57</v>
      </c>
      <c r="F62" s="83">
        <v>100</v>
      </c>
    </row>
    <row r="63" spans="1:6" ht="16.2" thickBot="1">
      <c r="A63" s="82">
        <v>58</v>
      </c>
      <c r="B63" s="83">
        <v>113</v>
      </c>
      <c r="E63" s="82">
        <v>58</v>
      </c>
      <c r="F63" s="83">
        <v>101</v>
      </c>
    </row>
    <row r="64" spans="1:6" ht="16.2" thickBot="1">
      <c r="A64" s="82">
        <v>59</v>
      </c>
      <c r="B64" s="83">
        <v>114</v>
      </c>
      <c r="E64" s="82">
        <v>59</v>
      </c>
      <c r="F64" s="83">
        <v>101</v>
      </c>
    </row>
    <row r="65" spans="1:6" ht="16.2" thickBot="1">
      <c r="A65" s="82">
        <v>60</v>
      </c>
      <c r="B65" s="83">
        <v>115</v>
      </c>
      <c r="E65" s="82">
        <v>60</v>
      </c>
      <c r="F65" s="83">
        <v>101</v>
      </c>
    </row>
    <row r="66" spans="1:6" ht="16.2" thickBot="1">
      <c r="A66" s="82">
        <v>61</v>
      </c>
      <c r="B66" s="83">
        <v>116</v>
      </c>
      <c r="E66" s="82">
        <v>61</v>
      </c>
      <c r="F66" s="83">
        <v>101</v>
      </c>
    </row>
    <row r="67" spans="1:6" ht="16.2" thickBot="1">
      <c r="A67" s="82">
        <v>62</v>
      </c>
      <c r="B67" s="83">
        <v>117</v>
      </c>
      <c r="E67" s="82">
        <v>62</v>
      </c>
      <c r="F67" s="83">
        <v>101</v>
      </c>
    </row>
    <row r="68" spans="1:6" ht="16.2" thickBot="1">
      <c r="A68" s="82">
        <v>63</v>
      </c>
      <c r="B68" s="83">
        <v>118</v>
      </c>
      <c r="E68" s="82">
        <v>63</v>
      </c>
      <c r="F68" s="83">
        <v>102</v>
      </c>
    </row>
    <row r="69" spans="1:6" ht="16.2" thickBot="1">
      <c r="A69" s="82">
        <v>64</v>
      </c>
      <c r="B69" s="83">
        <v>119</v>
      </c>
      <c r="E69" s="82">
        <v>64</v>
      </c>
      <c r="F69" s="83">
        <v>102</v>
      </c>
    </row>
    <row r="70" spans="1:6" ht="16.2" thickBot="1">
      <c r="A70" s="82">
        <v>65</v>
      </c>
      <c r="B70" s="83">
        <v>120</v>
      </c>
      <c r="E70" s="82">
        <v>65</v>
      </c>
      <c r="F70" s="83">
        <v>102</v>
      </c>
    </row>
    <row r="71" spans="1:6" ht="16.2" thickBot="1">
      <c r="A71" s="82">
        <v>66</v>
      </c>
      <c r="B71" s="83">
        <v>120</v>
      </c>
      <c r="E71" s="82">
        <v>66</v>
      </c>
      <c r="F71" s="83">
        <v>102</v>
      </c>
    </row>
    <row r="72" spans="1:6" ht="16.2" thickBot="1">
      <c r="A72" s="82">
        <v>67</v>
      </c>
      <c r="B72" s="83">
        <v>120</v>
      </c>
      <c r="E72" s="82">
        <v>67</v>
      </c>
      <c r="F72" s="83">
        <v>103</v>
      </c>
    </row>
    <row r="73" spans="1:6" ht="16.2" thickBot="1">
      <c r="A73" s="82">
        <v>68</v>
      </c>
      <c r="B73" s="83">
        <v>120</v>
      </c>
      <c r="E73" s="82">
        <v>68</v>
      </c>
      <c r="F73" s="83">
        <v>103</v>
      </c>
    </row>
    <row r="74" spans="1:6" ht="16.2" thickBot="1">
      <c r="A74" s="82">
        <v>69</v>
      </c>
      <c r="B74" s="83">
        <v>120</v>
      </c>
      <c r="E74" s="82">
        <v>69</v>
      </c>
      <c r="F74" s="83">
        <v>103</v>
      </c>
    </row>
    <row r="75" spans="1:6" ht="16.2" thickBot="1">
      <c r="A75" s="82">
        <v>70</v>
      </c>
      <c r="B75" s="83">
        <v>120</v>
      </c>
      <c r="E75" s="82">
        <v>70</v>
      </c>
      <c r="F75" s="83">
        <v>103</v>
      </c>
    </row>
    <row r="76" spans="1:6" ht="16.2" thickBot="1">
      <c r="E76" s="82">
        <v>71</v>
      </c>
      <c r="F76" s="83">
        <v>103</v>
      </c>
    </row>
    <row r="77" spans="1:6" ht="16.2" thickBot="1">
      <c r="E77" s="82">
        <v>72</v>
      </c>
      <c r="F77" s="83">
        <v>104</v>
      </c>
    </row>
    <row r="78" spans="1:6" ht="16.2" thickBot="1">
      <c r="E78" s="82">
        <v>73</v>
      </c>
      <c r="F78" s="83">
        <v>104</v>
      </c>
    </row>
    <row r="79" spans="1:6" ht="16.2" thickBot="1">
      <c r="E79" s="82">
        <v>74</v>
      </c>
      <c r="F79" s="83">
        <v>104</v>
      </c>
    </row>
    <row r="80" spans="1:6" ht="16.2" thickBot="1">
      <c r="E80" s="82">
        <v>75</v>
      </c>
      <c r="F80" s="83">
        <v>104</v>
      </c>
    </row>
    <row r="81" spans="5:6" ht="16.2" thickBot="1">
      <c r="E81" s="82">
        <v>76</v>
      </c>
      <c r="F81" s="83">
        <v>105</v>
      </c>
    </row>
    <row r="82" spans="5:6" ht="16.2" thickBot="1">
      <c r="E82" s="82">
        <v>77</v>
      </c>
      <c r="F82" s="83">
        <v>105</v>
      </c>
    </row>
    <row r="83" spans="5:6" ht="16.2" thickBot="1">
      <c r="E83" s="82">
        <v>78</v>
      </c>
      <c r="F83" s="83">
        <v>105</v>
      </c>
    </row>
    <row r="84" spans="5:6" ht="16.2" thickBot="1">
      <c r="E84" s="82">
        <v>79</v>
      </c>
      <c r="F84" s="83">
        <v>105</v>
      </c>
    </row>
    <row r="85" spans="5:6" ht="16.2" thickBot="1">
      <c r="E85" s="82">
        <v>80</v>
      </c>
      <c r="F85" s="83">
        <v>106</v>
      </c>
    </row>
    <row r="86" spans="5:6" ht="16.2" thickBot="1">
      <c r="E86" s="82">
        <v>81</v>
      </c>
      <c r="F86" s="83">
        <v>106</v>
      </c>
    </row>
    <row r="87" spans="5:6" ht="16.2" thickBot="1">
      <c r="E87" s="82">
        <v>82</v>
      </c>
      <c r="F87" s="83">
        <v>106</v>
      </c>
    </row>
    <row r="88" spans="5:6" ht="16.2" thickBot="1">
      <c r="E88" s="82">
        <v>83</v>
      </c>
      <c r="F88" s="83">
        <v>106</v>
      </c>
    </row>
    <row r="89" spans="5:6" ht="16.2" thickBot="1">
      <c r="E89" s="82">
        <v>84</v>
      </c>
      <c r="F89" s="83">
        <v>107</v>
      </c>
    </row>
    <row r="90" spans="5:6" ht="16.2" thickBot="1">
      <c r="E90" s="82">
        <v>85</v>
      </c>
      <c r="F90" s="83">
        <v>107</v>
      </c>
    </row>
    <row r="91" spans="5:6" ht="16.2" thickBot="1">
      <c r="E91" s="82">
        <v>86</v>
      </c>
      <c r="F91" s="83">
        <v>107</v>
      </c>
    </row>
    <row r="92" spans="5:6" ht="16.2" thickBot="1">
      <c r="E92" s="82">
        <v>87</v>
      </c>
      <c r="F92" s="83">
        <v>108</v>
      </c>
    </row>
    <row r="93" spans="5:6" ht="16.2" thickBot="1">
      <c r="E93" s="82">
        <v>88</v>
      </c>
      <c r="F93" s="83">
        <v>108</v>
      </c>
    </row>
    <row r="94" spans="5:6" ht="16.2" thickBot="1">
      <c r="E94" s="82">
        <v>89</v>
      </c>
      <c r="F94" s="83">
        <v>108</v>
      </c>
    </row>
    <row r="95" spans="5:6" ht="16.2" thickBot="1">
      <c r="E95" s="82">
        <v>90</v>
      </c>
      <c r="F95" s="83">
        <v>109</v>
      </c>
    </row>
    <row r="96" spans="5:6" ht="16.2" thickBot="1">
      <c r="E96" s="82">
        <v>91</v>
      </c>
      <c r="F96" s="83">
        <v>109</v>
      </c>
    </row>
    <row r="97" spans="5:6" ht="16.2" thickBot="1">
      <c r="E97" s="82">
        <v>92</v>
      </c>
      <c r="F97" s="83">
        <v>109</v>
      </c>
    </row>
    <row r="98" spans="5:6" ht="16.2" thickBot="1">
      <c r="E98" s="82">
        <v>93</v>
      </c>
      <c r="F98" s="83">
        <v>110</v>
      </c>
    </row>
    <row r="99" spans="5:6" ht="16.2" thickBot="1">
      <c r="E99" s="82">
        <v>94</v>
      </c>
      <c r="F99" s="83">
        <v>110</v>
      </c>
    </row>
    <row r="100" spans="5:6" ht="16.2" thickBot="1">
      <c r="E100" s="82">
        <v>95</v>
      </c>
      <c r="F100" s="83">
        <v>111</v>
      </c>
    </row>
    <row r="101" spans="5:6" ht="16.2" thickBot="1">
      <c r="E101" s="82">
        <v>96</v>
      </c>
      <c r="F101" s="83">
        <v>111</v>
      </c>
    </row>
    <row r="102" spans="5:6" ht="16.2" thickBot="1">
      <c r="E102" s="82">
        <v>97</v>
      </c>
      <c r="F102" s="83">
        <v>111</v>
      </c>
    </row>
    <row r="103" spans="5:6" ht="16.2" thickBot="1">
      <c r="E103" s="82">
        <v>98</v>
      </c>
      <c r="F103" s="83">
        <v>112</v>
      </c>
    </row>
    <row r="104" spans="5:6" ht="16.2" thickBot="1">
      <c r="E104" s="82">
        <v>99</v>
      </c>
      <c r="F104" s="83">
        <v>112</v>
      </c>
    </row>
    <row r="105" spans="5:6" ht="16.2" thickBot="1">
      <c r="E105" s="82">
        <v>100</v>
      </c>
      <c r="F105" s="83">
        <v>113</v>
      </c>
    </row>
    <row r="106" spans="5:6" ht="16.2" thickBot="1">
      <c r="E106" s="82">
        <v>101</v>
      </c>
      <c r="F106" s="83">
        <v>114</v>
      </c>
    </row>
    <row r="107" spans="5:6" ht="16.2" thickBot="1">
      <c r="E107" s="82">
        <v>102</v>
      </c>
      <c r="F107" s="83">
        <v>114</v>
      </c>
    </row>
    <row r="108" spans="5:6" ht="16.2" thickBot="1">
      <c r="E108" s="82">
        <v>103</v>
      </c>
      <c r="F108" s="83">
        <v>115</v>
      </c>
    </row>
    <row r="109" spans="5:6" ht="16.2" thickBot="1">
      <c r="E109" s="82">
        <v>104</v>
      </c>
      <c r="F109" s="83">
        <v>116</v>
      </c>
    </row>
    <row r="110" spans="5:6" ht="16.2" thickBot="1">
      <c r="E110" s="82">
        <v>105</v>
      </c>
      <c r="F110" s="83">
        <v>117</v>
      </c>
    </row>
    <row r="111" spans="5:6" ht="16.2" thickBot="1">
      <c r="E111" s="82">
        <v>106</v>
      </c>
      <c r="F111" s="83">
        <v>118</v>
      </c>
    </row>
    <row r="112" spans="5:6" ht="16.2" thickBot="1">
      <c r="E112" s="82">
        <v>107</v>
      </c>
      <c r="F112" s="83">
        <v>119</v>
      </c>
    </row>
    <row r="113" spans="5:6" ht="16.2" thickBot="1">
      <c r="E113" s="82">
        <v>108</v>
      </c>
      <c r="F113" s="83">
        <v>120</v>
      </c>
    </row>
    <row r="114" spans="5:6" ht="16.2" thickBot="1">
      <c r="E114" s="82">
        <v>109</v>
      </c>
      <c r="F114" s="83">
        <v>120</v>
      </c>
    </row>
    <row r="115" spans="5:6" ht="16.2" thickBot="1">
      <c r="E115" s="82">
        <v>110</v>
      </c>
      <c r="F115" s="83">
        <v>120</v>
      </c>
    </row>
  </sheetData>
  <mergeCells count="7">
    <mergeCell ref="A1:F1"/>
    <mergeCell ref="E2:F2"/>
    <mergeCell ref="C3:C4"/>
    <mergeCell ref="A3:A4"/>
    <mergeCell ref="E3:E4"/>
    <mergeCell ref="A2:B2"/>
    <mergeCell ref="C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9EFC-5D95-4CC0-A5FB-B2ED30810984}">
  <sheetPr codeName="Sheet2"/>
  <dimension ref="A1:P43"/>
  <sheetViews>
    <sheetView topLeftCell="A2" zoomScale="70" zoomScaleNormal="70" workbookViewId="0">
      <selection activeCell="T29" sqref="T29"/>
    </sheetView>
  </sheetViews>
  <sheetFormatPr defaultColWidth="11.19921875" defaultRowHeight="15.6"/>
  <cols>
    <col min="1" max="1" width="13.19921875" style="28" customWidth="1"/>
    <col min="2" max="2" width="7.19921875" style="28" bestFit="1" customWidth="1"/>
    <col min="3" max="6" width="7.5" style="28" customWidth="1"/>
    <col min="7" max="7" width="4.19921875" style="28" customWidth="1"/>
    <col min="8" max="8" width="13.19921875" style="28" customWidth="1"/>
    <col min="9" max="10" width="7.5" style="28" customWidth="1"/>
    <col min="11" max="11" width="4.19921875" style="28" customWidth="1"/>
    <col min="12" max="12" width="13.19921875" style="28" customWidth="1"/>
    <col min="13" max="16" width="7.5" style="28" customWidth="1"/>
    <col min="17" max="17" width="3.796875" style="28" customWidth="1"/>
    <col min="18" max="16384" width="11.19921875" style="28"/>
  </cols>
  <sheetData>
    <row r="1" spans="1:16" ht="55.2" customHeight="1">
      <c r="A1" s="54" t="s">
        <v>7</v>
      </c>
      <c r="B1" s="54"/>
      <c r="C1" s="54"/>
      <c r="D1" s="54"/>
      <c r="E1" s="54"/>
      <c r="F1" s="54"/>
      <c r="G1" s="29"/>
      <c r="H1" s="54" t="s">
        <v>8</v>
      </c>
      <c r="I1" s="54"/>
      <c r="J1" s="54"/>
      <c r="K1" s="29"/>
      <c r="L1" s="54" t="s">
        <v>1</v>
      </c>
      <c r="M1" s="54"/>
      <c r="N1" s="54"/>
      <c r="O1" s="54"/>
      <c r="P1" s="54"/>
    </row>
    <row r="2" spans="1:16" s="32" customFormat="1" ht="28.95" customHeight="1">
      <c r="A2" s="34" t="s">
        <v>9</v>
      </c>
      <c r="B2" s="34" t="s">
        <v>10</v>
      </c>
      <c r="C2" s="34" t="s">
        <v>11</v>
      </c>
      <c r="D2" s="34" t="s">
        <v>12</v>
      </c>
      <c r="E2" s="34" t="s">
        <v>13</v>
      </c>
      <c r="F2" s="34" t="s">
        <v>5</v>
      </c>
      <c r="G2" s="33"/>
      <c r="H2" s="34" t="s">
        <v>9</v>
      </c>
      <c r="I2" s="34" t="s">
        <v>13</v>
      </c>
      <c r="J2" s="34" t="s">
        <v>5</v>
      </c>
      <c r="K2" s="33"/>
      <c r="L2" s="34" t="s">
        <v>9</v>
      </c>
      <c r="M2" s="34" t="s">
        <v>14</v>
      </c>
      <c r="N2" s="34" t="s">
        <v>15</v>
      </c>
      <c r="O2" s="34" t="s">
        <v>13</v>
      </c>
      <c r="P2" s="34" t="s">
        <v>5</v>
      </c>
    </row>
    <row r="3" spans="1:16" s="30" customFormat="1" ht="14.55" customHeight="1">
      <c r="A3" s="35">
        <f>README!A8</f>
        <v>0</v>
      </c>
      <c r="B3" s="35">
        <f>MATHS!B5</f>
        <v>0</v>
      </c>
      <c r="C3" s="35">
        <f>MATHS!C5</f>
        <v>0</v>
      </c>
      <c r="D3" s="35">
        <f>MATHS!D5</f>
        <v>0</v>
      </c>
      <c r="E3" s="35">
        <f>SUM(B3:D3)</f>
        <v>0</v>
      </c>
      <c r="F3" s="35">
        <f>LOOKUP(E3, 'Scaled Scores'!E5:E115, 'Scaled Scores'!F5:F115)</f>
        <v>0</v>
      </c>
      <c r="G3" s="31"/>
      <c r="H3" s="35">
        <f>README!A8</f>
        <v>0</v>
      </c>
      <c r="I3" s="35">
        <f>READING!B4</f>
        <v>0</v>
      </c>
      <c r="J3" s="35">
        <f>LOOKUP(I3, 'Scaled Scores'!C5:C55, 'Scaled Scores'!D5:D55)</f>
        <v>0</v>
      </c>
      <c r="K3" s="31"/>
      <c r="L3" s="35">
        <f>README!A8</f>
        <v>0</v>
      </c>
      <c r="M3" s="35">
        <f>SPaG!B3</f>
        <v>0</v>
      </c>
      <c r="N3" s="35">
        <f>SPaG!C3</f>
        <v>0</v>
      </c>
      <c r="O3" s="35">
        <f>SPaG!D3</f>
        <v>0</v>
      </c>
      <c r="P3" s="35">
        <f>LOOKUP(O3, 'Scaled Scores'!A5:A75, 'Scaled Scores'!B5:B75)</f>
        <v>0</v>
      </c>
    </row>
    <row r="4" spans="1:16" s="30" customFormat="1" ht="14.55" customHeight="1">
      <c r="A4" s="35">
        <f>README!A9</f>
        <v>0</v>
      </c>
      <c r="B4" s="35">
        <f>MATHS!B6</f>
        <v>0</v>
      </c>
      <c r="C4" s="35">
        <f>MATHS!C6</f>
        <v>0</v>
      </c>
      <c r="D4" s="35">
        <f>MATHS!D6</f>
        <v>0</v>
      </c>
      <c r="E4" s="35">
        <f t="shared" ref="E4:E34" si="0">SUM(B4:D4)</f>
        <v>0</v>
      </c>
      <c r="F4" s="35">
        <f>LOOKUP(E4, 'Scaled Scores'!E5:E115, 'Scaled Scores'!F5:F115)</f>
        <v>0</v>
      </c>
      <c r="G4" s="31"/>
      <c r="H4" s="35">
        <f>README!A9</f>
        <v>0</v>
      </c>
      <c r="I4" s="35">
        <f>READING!B5</f>
        <v>0</v>
      </c>
      <c r="J4" s="35">
        <f>LOOKUP(I4, 'Scaled Scores'!C5:C55, 'Scaled Scores'!D5:D55)</f>
        <v>0</v>
      </c>
      <c r="K4" s="31"/>
      <c r="L4" s="35">
        <f>README!A9</f>
        <v>0</v>
      </c>
      <c r="M4" s="35">
        <f>SPaG!B4</f>
        <v>0</v>
      </c>
      <c r="N4" s="35">
        <f>SPaG!C4</f>
        <v>0</v>
      </c>
      <c r="O4" s="35">
        <f>SPaG!D4</f>
        <v>0</v>
      </c>
      <c r="P4" s="35">
        <f>LOOKUP(O4, 'Scaled Scores'!A5:A75, 'Scaled Scores'!B5:B75)</f>
        <v>0</v>
      </c>
    </row>
    <row r="5" spans="1:16" s="30" customFormat="1" ht="14.55" customHeight="1">
      <c r="A5" s="35">
        <f>README!A10</f>
        <v>0</v>
      </c>
      <c r="B5" s="35">
        <f>MATHS!B7</f>
        <v>0</v>
      </c>
      <c r="C5" s="35">
        <f>MATHS!C7</f>
        <v>0</v>
      </c>
      <c r="D5" s="35">
        <f>MATHS!D7</f>
        <v>0</v>
      </c>
      <c r="E5" s="35">
        <f t="shared" si="0"/>
        <v>0</v>
      </c>
      <c r="F5" s="35">
        <f>LOOKUP(E5, 'Scaled Scores'!E5:E115, 'Scaled Scores'!F5:F115)</f>
        <v>0</v>
      </c>
      <c r="G5" s="31"/>
      <c r="H5" s="35">
        <f>README!A10</f>
        <v>0</v>
      </c>
      <c r="I5" s="35">
        <f>READING!B6</f>
        <v>0</v>
      </c>
      <c r="J5" s="35">
        <f>LOOKUP(I5, 'Scaled Scores'!C5:C55, 'Scaled Scores'!D5:D55)</f>
        <v>0</v>
      </c>
      <c r="K5" s="31"/>
      <c r="L5" s="35">
        <f>README!A10</f>
        <v>0</v>
      </c>
      <c r="M5" s="35">
        <f>SPaG!B5</f>
        <v>0</v>
      </c>
      <c r="N5" s="35">
        <f>SPaG!C5</f>
        <v>0</v>
      </c>
      <c r="O5" s="35">
        <f>SPaG!D5</f>
        <v>0</v>
      </c>
      <c r="P5" s="35">
        <f>LOOKUP(O5, 'Scaled Scores'!A5:A75, 'Scaled Scores'!B5:B75)</f>
        <v>0</v>
      </c>
    </row>
    <row r="6" spans="1:16" s="30" customFormat="1" ht="14.55" customHeight="1">
      <c r="A6" s="35">
        <f>README!A11</f>
        <v>0</v>
      </c>
      <c r="B6" s="35">
        <f>MATHS!B8</f>
        <v>0</v>
      </c>
      <c r="C6" s="35">
        <f>MATHS!C8</f>
        <v>0</v>
      </c>
      <c r="D6" s="35">
        <f>MATHS!D8</f>
        <v>0</v>
      </c>
      <c r="E6" s="35">
        <f t="shared" si="0"/>
        <v>0</v>
      </c>
      <c r="F6" s="35">
        <f>LOOKUP(E6, 'Scaled Scores'!E5:E115, 'Scaled Scores'!F5:F115)</f>
        <v>0</v>
      </c>
      <c r="G6" s="31"/>
      <c r="H6" s="35">
        <f>README!A11</f>
        <v>0</v>
      </c>
      <c r="I6" s="35">
        <f>READING!B7</f>
        <v>0</v>
      </c>
      <c r="J6" s="35">
        <f>LOOKUP(I6, 'Scaled Scores'!C5:C55, 'Scaled Scores'!D5:D55)</f>
        <v>0</v>
      </c>
      <c r="K6" s="31"/>
      <c r="L6" s="35">
        <f>README!A11</f>
        <v>0</v>
      </c>
      <c r="M6" s="35">
        <f>SPaG!B6</f>
        <v>0</v>
      </c>
      <c r="N6" s="35">
        <f>SPaG!C6</f>
        <v>0</v>
      </c>
      <c r="O6" s="35">
        <f>SPaG!D6</f>
        <v>0</v>
      </c>
      <c r="P6" s="35">
        <f>LOOKUP(O6, 'Scaled Scores'!A5:A75, 'Scaled Scores'!B5:B75)</f>
        <v>0</v>
      </c>
    </row>
    <row r="7" spans="1:16" s="30" customFormat="1" ht="14.55" customHeight="1">
      <c r="A7" s="35">
        <f>README!A12</f>
        <v>0</v>
      </c>
      <c r="B7" s="35">
        <f>MATHS!B9</f>
        <v>0</v>
      </c>
      <c r="C7" s="35">
        <f>MATHS!C9</f>
        <v>0</v>
      </c>
      <c r="D7" s="35">
        <f>MATHS!D9</f>
        <v>0</v>
      </c>
      <c r="E7" s="35">
        <f t="shared" si="0"/>
        <v>0</v>
      </c>
      <c r="F7" s="35">
        <f>LOOKUP(E7, 'Scaled Scores'!E5:E115, 'Scaled Scores'!F5:F115)</f>
        <v>0</v>
      </c>
      <c r="G7" s="31"/>
      <c r="H7" s="35">
        <f>README!A12</f>
        <v>0</v>
      </c>
      <c r="I7" s="35">
        <f>READING!B8</f>
        <v>0</v>
      </c>
      <c r="J7" s="35">
        <f>LOOKUP(I7, 'Scaled Scores'!C5:C55, 'Scaled Scores'!D5:D55)</f>
        <v>0</v>
      </c>
      <c r="K7" s="31"/>
      <c r="L7" s="35">
        <f>README!A12</f>
        <v>0</v>
      </c>
      <c r="M7" s="35">
        <f>SPaG!B7</f>
        <v>0</v>
      </c>
      <c r="N7" s="35">
        <f>SPaG!C7</f>
        <v>0</v>
      </c>
      <c r="O7" s="35">
        <f>SPaG!D7</f>
        <v>0</v>
      </c>
      <c r="P7" s="35">
        <f>LOOKUP(O7, 'Scaled Scores'!A5:A75, 'Scaled Scores'!B5:B75)</f>
        <v>0</v>
      </c>
    </row>
    <row r="8" spans="1:16" s="30" customFormat="1" ht="14.55" customHeight="1">
      <c r="A8" s="35">
        <f>README!A13</f>
        <v>0</v>
      </c>
      <c r="B8" s="35">
        <f>MATHS!B10</f>
        <v>0</v>
      </c>
      <c r="C8" s="35">
        <f>MATHS!C10</f>
        <v>0</v>
      </c>
      <c r="D8" s="35">
        <f>MATHS!D10</f>
        <v>0</v>
      </c>
      <c r="E8" s="35">
        <f t="shared" si="0"/>
        <v>0</v>
      </c>
      <c r="F8" s="35">
        <f>LOOKUP(E8, 'Scaled Scores'!E5:E115, 'Scaled Scores'!F5:F115)</f>
        <v>0</v>
      </c>
      <c r="G8" s="31"/>
      <c r="H8" s="35">
        <f>README!A13</f>
        <v>0</v>
      </c>
      <c r="I8" s="35">
        <f>READING!B9</f>
        <v>0</v>
      </c>
      <c r="J8" s="35">
        <f>LOOKUP(I8, 'Scaled Scores'!C5:C55, 'Scaled Scores'!D5:D55)</f>
        <v>0</v>
      </c>
      <c r="K8" s="31"/>
      <c r="L8" s="35">
        <f>README!A13</f>
        <v>0</v>
      </c>
      <c r="M8" s="35">
        <f>SPaG!B8</f>
        <v>0</v>
      </c>
      <c r="N8" s="35">
        <f>SPaG!C8</f>
        <v>0</v>
      </c>
      <c r="O8" s="35">
        <f>SPaG!D8</f>
        <v>0</v>
      </c>
      <c r="P8" s="35">
        <f>LOOKUP(O8, 'Scaled Scores'!A5:A75, 'Scaled Scores'!B5:B75)</f>
        <v>0</v>
      </c>
    </row>
    <row r="9" spans="1:16" s="30" customFormat="1" ht="14.55" customHeight="1">
      <c r="A9" s="35">
        <f>README!A14</f>
        <v>0</v>
      </c>
      <c r="B9" s="35">
        <f>MATHS!B11</f>
        <v>0</v>
      </c>
      <c r="C9" s="35">
        <f>MATHS!C11</f>
        <v>0</v>
      </c>
      <c r="D9" s="35">
        <f>MATHS!D11</f>
        <v>0</v>
      </c>
      <c r="E9" s="35">
        <f t="shared" si="0"/>
        <v>0</v>
      </c>
      <c r="F9" s="35">
        <f>LOOKUP(E9, 'Scaled Scores'!E5:E115, 'Scaled Scores'!F5:F115)</f>
        <v>0</v>
      </c>
      <c r="G9" s="31"/>
      <c r="H9" s="35">
        <f>README!A14</f>
        <v>0</v>
      </c>
      <c r="I9" s="35">
        <f>READING!B10</f>
        <v>0</v>
      </c>
      <c r="J9" s="35">
        <f>LOOKUP(I9, 'Scaled Scores'!C5:C55, 'Scaled Scores'!D5:D55)</f>
        <v>0</v>
      </c>
      <c r="K9" s="31"/>
      <c r="L9" s="35">
        <f>README!A14</f>
        <v>0</v>
      </c>
      <c r="M9" s="35">
        <f>SPaG!B9</f>
        <v>0</v>
      </c>
      <c r="N9" s="35">
        <f>SPaG!C9</f>
        <v>0</v>
      </c>
      <c r="O9" s="35">
        <f>SPaG!D9</f>
        <v>0</v>
      </c>
      <c r="P9" s="35">
        <f>LOOKUP(O9, 'Scaled Scores'!A5:A75, 'Scaled Scores'!B5:B75)</f>
        <v>0</v>
      </c>
    </row>
    <row r="10" spans="1:16" s="30" customFormat="1" ht="14.55" customHeight="1">
      <c r="A10" s="35">
        <f>README!A15</f>
        <v>0</v>
      </c>
      <c r="B10" s="35">
        <f>MATHS!B12</f>
        <v>0</v>
      </c>
      <c r="C10" s="35">
        <f>MATHS!C12</f>
        <v>0</v>
      </c>
      <c r="D10" s="35">
        <f>MATHS!D12</f>
        <v>0</v>
      </c>
      <c r="E10" s="35">
        <f t="shared" si="0"/>
        <v>0</v>
      </c>
      <c r="F10" s="35">
        <f>LOOKUP(E10, 'Scaled Scores'!E5:E115, 'Scaled Scores'!F5:F115)</f>
        <v>0</v>
      </c>
      <c r="G10" s="31"/>
      <c r="H10" s="35">
        <f>README!A15</f>
        <v>0</v>
      </c>
      <c r="I10" s="35">
        <f>READING!B11</f>
        <v>0</v>
      </c>
      <c r="J10" s="35">
        <f>LOOKUP(I10, 'Scaled Scores'!C5:C55, 'Scaled Scores'!D5:D55)</f>
        <v>0</v>
      </c>
      <c r="K10" s="31"/>
      <c r="L10" s="35">
        <f>README!A15</f>
        <v>0</v>
      </c>
      <c r="M10" s="35">
        <f>SPaG!B10</f>
        <v>0</v>
      </c>
      <c r="N10" s="35">
        <f>SPaG!C10</f>
        <v>0</v>
      </c>
      <c r="O10" s="35">
        <f>SPaG!D10</f>
        <v>0</v>
      </c>
      <c r="P10" s="35">
        <f>LOOKUP(O10, 'Scaled Scores'!A5:A75, 'Scaled Scores'!B5:B75)</f>
        <v>0</v>
      </c>
    </row>
    <row r="11" spans="1:16" s="30" customFormat="1" ht="14.55" customHeight="1">
      <c r="A11" s="35">
        <f>README!A16</f>
        <v>0</v>
      </c>
      <c r="B11" s="35">
        <f>MATHS!B13</f>
        <v>0</v>
      </c>
      <c r="C11" s="35">
        <f>MATHS!C13</f>
        <v>0</v>
      </c>
      <c r="D11" s="35">
        <f>MATHS!D13</f>
        <v>0</v>
      </c>
      <c r="E11" s="35">
        <f t="shared" si="0"/>
        <v>0</v>
      </c>
      <c r="F11" s="35">
        <f>LOOKUP(E11, 'Scaled Scores'!E5:E115, 'Scaled Scores'!F5:F115)</f>
        <v>0</v>
      </c>
      <c r="G11" s="31"/>
      <c r="H11" s="35">
        <f>README!A16</f>
        <v>0</v>
      </c>
      <c r="I11" s="35">
        <f>READING!B12</f>
        <v>0</v>
      </c>
      <c r="J11" s="35">
        <f>LOOKUP(I11, 'Scaled Scores'!C5:C55, 'Scaled Scores'!D5:D55)</f>
        <v>0</v>
      </c>
      <c r="K11" s="31"/>
      <c r="L11" s="35">
        <f>README!A16</f>
        <v>0</v>
      </c>
      <c r="M11" s="35">
        <f>SPaG!B11</f>
        <v>0</v>
      </c>
      <c r="N11" s="35">
        <f>SPaG!C11</f>
        <v>0</v>
      </c>
      <c r="O11" s="35">
        <f>SPaG!D11</f>
        <v>0</v>
      </c>
      <c r="P11" s="35">
        <f>LOOKUP(O11, 'Scaled Scores'!A5:A75, 'Scaled Scores'!B5:B75)</f>
        <v>0</v>
      </c>
    </row>
    <row r="12" spans="1:16" s="30" customFormat="1" ht="14.55" customHeight="1">
      <c r="A12" s="35">
        <f>README!A17</f>
        <v>0</v>
      </c>
      <c r="B12" s="35">
        <f>MATHS!B14</f>
        <v>0</v>
      </c>
      <c r="C12" s="35">
        <f>MATHS!C14</f>
        <v>0</v>
      </c>
      <c r="D12" s="35">
        <f>MATHS!D14</f>
        <v>0</v>
      </c>
      <c r="E12" s="35">
        <f t="shared" si="0"/>
        <v>0</v>
      </c>
      <c r="F12" s="35">
        <f>LOOKUP(E12, 'Scaled Scores'!E5:E115, 'Scaled Scores'!F5:F115)</f>
        <v>0</v>
      </c>
      <c r="G12" s="31"/>
      <c r="H12" s="35">
        <f>README!A17</f>
        <v>0</v>
      </c>
      <c r="I12" s="35">
        <f>READING!B13</f>
        <v>0</v>
      </c>
      <c r="J12" s="35">
        <f>LOOKUP(I12, 'Scaled Scores'!C5:C55, 'Scaled Scores'!D5:D55)</f>
        <v>0</v>
      </c>
      <c r="K12" s="31"/>
      <c r="L12" s="35">
        <f>README!A17</f>
        <v>0</v>
      </c>
      <c r="M12" s="35">
        <f>SPaG!B12</f>
        <v>0</v>
      </c>
      <c r="N12" s="35">
        <f>SPaG!C12</f>
        <v>0</v>
      </c>
      <c r="O12" s="35">
        <f>SPaG!D12</f>
        <v>0</v>
      </c>
      <c r="P12" s="35">
        <f>LOOKUP(O12, 'Scaled Scores'!A5:A75, 'Scaled Scores'!B5:B75)</f>
        <v>0</v>
      </c>
    </row>
    <row r="13" spans="1:16" s="30" customFormat="1" ht="14.55" customHeight="1">
      <c r="A13" s="35">
        <f>README!A18</f>
        <v>0</v>
      </c>
      <c r="B13" s="35">
        <f>MATHS!B15</f>
        <v>0</v>
      </c>
      <c r="C13" s="35">
        <f>MATHS!C15</f>
        <v>0</v>
      </c>
      <c r="D13" s="35">
        <f>MATHS!D15</f>
        <v>0</v>
      </c>
      <c r="E13" s="35">
        <f t="shared" si="0"/>
        <v>0</v>
      </c>
      <c r="F13" s="35">
        <f>LOOKUP(E13, 'Scaled Scores'!E5:E115, 'Scaled Scores'!F5:F115)</f>
        <v>0</v>
      </c>
      <c r="G13" s="31"/>
      <c r="H13" s="35">
        <f>README!A18</f>
        <v>0</v>
      </c>
      <c r="I13" s="35">
        <f>READING!B14</f>
        <v>0</v>
      </c>
      <c r="J13" s="35">
        <f>LOOKUP(I13, 'Scaled Scores'!C5:C55, 'Scaled Scores'!D5:D55)</f>
        <v>0</v>
      </c>
      <c r="K13" s="31"/>
      <c r="L13" s="35">
        <f>README!A18</f>
        <v>0</v>
      </c>
      <c r="M13" s="35">
        <f>SPaG!B13</f>
        <v>0</v>
      </c>
      <c r="N13" s="35">
        <f>SPaG!C13</f>
        <v>0</v>
      </c>
      <c r="O13" s="35">
        <f>SPaG!D13</f>
        <v>0</v>
      </c>
      <c r="P13" s="35">
        <f>LOOKUP(O13, 'Scaled Scores'!A5:A75, 'Scaled Scores'!B5:B75)</f>
        <v>0</v>
      </c>
    </row>
    <row r="14" spans="1:16" s="30" customFormat="1" ht="14.55" customHeight="1">
      <c r="A14" s="35">
        <f>README!A19</f>
        <v>0</v>
      </c>
      <c r="B14" s="35">
        <f>MATHS!B16</f>
        <v>0</v>
      </c>
      <c r="C14" s="35">
        <f>MATHS!C16</f>
        <v>0</v>
      </c>
      <c r="D14" s="35">
        <f>MATHS!D16</f>
        <v>0</v>
      </c>
      <c r="E14" s="35">
        <f t="shared" si="0"/>
        <v>0</v>
      </c>
      <c r="F14" s="35">
        <f>LOOKUP(E14, 'Scaled Scores'!E5:E115, 'Scaled Scores'!F5:F115)</f>
        <v>0</v>
      </c>
      <c r="G14" s="31"/>
      <c r="H14" s="35">
        <f>README!A19</f>
        <v>0</v>
      </c>
      <c r="I14" s="35">
        <f>READING!B15</f>
        <v>0</v>
      </c>
      <c r="J14" s="35">
        <f>LOOKUP(I14, 'Scaled Scores'!C5:C55, 'Scaled Scores'!D5:D55)</f>
        <v>0</v>
      </c>
      <c r="K14" s="31"/>
      <c r="L14" s="35">
        <f>README!A19</f>
        <v>0</v>
      </c>
      <c r="M14" s="35">
        <f>SPaG!B14</f>
        <v>0</v>
      </c>
      <c r="N14" s="35">
        <f>SPaG!C14</f>
        <v>0</v>
      </c>
      <c r="O14" s="35">
        <f>SPaG!D14</f>
        <v>0</v>
      </c>
      <c r="P14" s="35">
        <f>LOOKUP(O14, 'Scaled Scores'!A5:A75, 'Scaled Scores'!B5:B75)</f>
        <v>0</v>
      </c>
    </row>
    <row r="15" spans="1:16" s="30" customFormat="1" ht="14.55" customHeight="1">
      <c r="A15" s="35">
        <f>README!A20</f>
        <v>0</v>
      </c>
      <c r="B15" s="35">
        <f>MATHS!B17</f>
        <v>0</v>
      </c>
      <c r="C15" s="35">
        <f>MATHS!C17</f>
        <v>0</v>
      </c>
      <c r="D15" s="35">
        <f>MATHS!D17</f>
        <v>0</v>
      </c>
      <c r="E15" s="35">
        <f t="shared" si="0"/>
        <v>0</v>
      </c>
      <c r="F15" s="35">
        <f>LOOKUP(E15, 'Scaled Scores'!E5:E115, 'Scaled Scores'!F5:F115)</f>
        <v>0</v>
      </c>
      <c r="G15" s="31"/>
      <c r="H15" s="35">
        <f>README!A20</f>
        <v>0</v>
      </c>
      <c r="I15" s="35">
        <f>READING!B16</f>
        <v>0</v>
      </c>
      <c r="J15" s="35">
        <f>LOOKUP(I15, 'Scaled Scores'!C5:C55, 'Scaled Scores'!D5:D55)</f>
        <v>0</v>
      </c>
      <c r="K15" s="31"/>
      <c r="L15" s="35">
        <f>README!A20</f>
        <v>0</v>
      </c>
      <c r="M15" s="35">
        <f>SPaG!B15</f>
        <v>0</v>
      </c>
      <c r="N15" s="35">
        <f>SPaG!C15</f>
        <v>0</v>
      </c>
      <c r="O15" s="35">
        <f>SPaG!D15</f>
        <v>0</v>
      </c>
      <c r="P15" s="35">
        <f>LOOKUP(O15, 'Scaled Scores'!A5:A75, 'Scaled Scores'!B5:B75)</f>
        <v>0</v>
      </c>
    </row>
    <row r="16" spans="1:16" s="30" customFormat="1" ht="14.55" customHeight="1">
      <c r="A16" s="35">
        <f>README!A21</f>
        <v>0</v>
      </c>
      <c r="B16" s="35">
        <f>MATHS!B18</f>
        <v>0</v>
      </c>
      <c r="C16" s="35">
        <f>MATHS!C18</f>
        <v>0</v>
      </c>
      <c r="D16" s="35">
        <f>MATHS!D18</f>
        <v>0</v>
      </c>
      <c r="E16" s="35">
        <f t="shared" si="0"/>
        <v>0</v>
      </c>
      <c r="F16" s="35">
        <f>LOOKUP(E16, 'Scaled Scores'!E5:E115, 'Scaled Scores'!F5:F115)</f>
        <v>0</v>
      </c>
      <c r="G16" s="31"/>
      <c r="H16" s="35">
        <f>README!A21</f>
        <v>0</v>
      </c>
      <c r="I16" s="35">
        <f>READING!B17</f>
        <v>0</v>
      </c>
      <c r="J16" s="35">
        <f>LOOKUP(I16, 'Scaled Scores'!C5:C55, 'Scaled Scores'!D5:D55)</f>
        <v>0</v>
      </c>
      <c r="K16" s="31"/>
      <c r="L16" s="35">
        <f>README!A21</f>
        <v>0</v>
      </c>
      <c r="M16" s="35">
        <f>SPaG!B16</f>
        <v>0</v>
      </c>
      <c r="N16" s="35">
        <f>SPaG!C16</f>
        <v>0</v>
      </c>
      <c r="O16" s="35">
        <f>SPaG!D16</f>
        <v>0</v>
      </c>
      <c r="P16" s="35">
        <f>LOOKUP(O16, 'Scaled Scores'!A5:A75, 'Scaled Scores'!B5:B75)</f>
        <v>0</v>
      </c>
    </row>
    <row r="17" spans="1:16" s="30" customFormat="1" ht="14.55" customHeight="1">
      <c r="A17" s="35">
        <f>README!A22</f>
        <v>0</v>
      </c>
      <c r="B17" s="35">
        <f>MATHS!B19</f>
        <v>0</v>
      </c>
      <c r="C17" s="35">
        <f>MATHS!C19</f>
        <v>0</v>
      </c>
      <c r="D17" s="35">
        <f>MATHS!D19</f>
        <v>0</v>
      </c>
      <c r="E17" s="35">
        <f t="shared" si="0"/>
        <v>0</v>
      </c>
      <c r="F17" s="35">
        <f>LOOKUP(E17, 'Scaled Scores'!E5:E115, 'Scaled Scores'!F5:F115)</f>
        <v>0</v>
      </c>
      <c r="G17" s="31"/>
      <c r="H17" s="35">
        <f>README!A22</f>
        <v>0</v>
      </c>
      <c r="I17" s="35">
        <f>READING!B18</f>
        <v>0</v>
      </c>
      <c r="J17" s="35">
        <f>LOOKUP(I17, 'Scaled Scores'!C5:C55, 'Scaled Scores'!D5:D55)</f>
        <v>0</v>
      </c>
      <c r="K17" s="31"/>
      <c r="L17" s="35">
        <f>README!A22</f>
        <v>0</v>
      </c>
      <c r="M17" s="35">
        <f>SPaG!B17</f>
        <v>0</v>
      </c>
      <c r="N17" s="35">
        <f>SPaG!C17</f>
        <v>0</v>
      </c>
      <c r="O17" s="35">
        <f>SPaG!D17</f>
        <v>0</v>
      </c>
      <c r="P17" s="35">
        <f>LOOKUP(O17, 'Scaled Scores'!A5:A75, 'Scaled Scores'!B5:B75)</f>
        <v>0</v>
      </c>
    </row>
    <row r="18" spans="1:16" s="30" customFormat="1" ht="14.55" customHeight="1">
      <c r="A18" s="35">
        <f>README!A23</f>
        <v>0</v>
      </c>
      <c r="B18" s="35">
        <f>MATHS!B20</f>
        <v>0</v>
      </c>
      <c r="C18" s="35">
        <f>MATHS!C20</f>
        <v>0</v>
      </c>
      <c r="D18" s="35">
        <f>MATHS!D20</f>
        <v>0</v>
      </c>
      <c r="E18" s="35">
        <f t="shared" si="0"/>
        <v>0</v>
      </c>
      <c r="F18" s="35">
        <f>LOOKUP(E18, 'Scaled Scores'!E5:E115, 'Scaled Scores'!F5:F115)</f>
        <v>0</v>
      </c>
      <c r="G18" s="31"/>
      <c r="H18" s="35">
        <f>README!A23</f>
        <v>0</v>
      </c>
      <c r="I18" s="35">
        <f>READING!B19</f>
        <v>0</v>
      </c>
      <c r="J18" s="35">
        <f>LOOKUP(I18, 'Scaled Scores'!C5:C55, 'Scaled Scores'!D5:D55)</f>
        <v>0</v>
      </c>
      <c r="K18" s="31"/>
      <c r="L18" s="35">
        <f>README!A23</f>
        <v>0</v>
      </c>
      <c r="M18" s="35">
        <f>SPaG!B18</f>
        <v>0</v>
      </c>
      <c r="N18" s="35">
        <f>SPaG!C18</f>
        <v>0</v>
      </c>
      <c r="O18" s="35">
        <f>SPaG!D18</f>
        <v>0</v>
      </c>
      <c r="P18" s="35">
        <f>LOOKUP(O18, 'Scaled Scores'!A5:A75, 'Scaled Scores'!B5:B75)</f>
        <v>0</v>
      </c>
    </row>
    <row r="19" spans="1:16" s="30" customFormat="1" ht="14.55" customHeight="1">
      <c r="A19" s="35">
        <f>README!A24</f>
        <v>0</v>
      </c>
      <c r="B19" s="35">
        <f>MATHS!B21</f>
        <v>0</v>
      </c>
      <c r="C19" s="35">
        <f>MATHS!C21</f>
        <v>0</v>
      </c>
      <c r="D19" s="35">
        <f>MATHS!D21</f>
        <v>0</v>
      </c>
      <c r="E19" s="35">
        <f t="shared" si="0"/>
        <v>0</v>
      </c>
      <c r="F19" s="35">
        <f>LOOKUP(E19, 'Scaled Scores'!E5:E115, 'Scaled Scores'!F5:F115)</f>
        <v>0</v>
      </c>
      <c r="G19" s="31"/>
      <c r="H19" s="35">
        <f>README!A24</f>
        <v>0</v>
      </c>
      <c r="I19" s="35">
        <f>READING!B20</f>
        <v>0</v>
      </c>
      <c r="J19" s="35">
        <f>LOOKUP(I19, 'Scaled Scores'!C5:C55, 'Scaled Scores'!D5:D55)</f>
        <v>0</v>
      </c>
      <c r="K19" s="31"/>
      <c r="L19" s="35">
        <f>README!A24</f>
        <v>0</v>
      </c>
      <c r="M19" s="35">
        <f>SPaG!B19</f>
        <v>0</v>
      </c>
      <c r="N19" s="35">
        <f>SPaG!C19</f>
        <v>0</v>
      </c>
      <c r="O19" s="35">
        <f>SPaG!D19</f>
        <v>0</v>
      </c>
      <c r="P19" s="35">
        <f>LOOKUP(O19, 'Scaled Scores'!A5:A75, 'Scaled Scores'!B5:B75)</f>
        <v>0</v>
      </c>
    </row>
    <row r="20" spans="1:16" s="30" customFormat="1" ht="14.55" customHeight="1">
      <c r="A20" s="35">
        <f>README!A25</f>
        <v>0</v>
      </c>
      <c r="B20" s="35">
        <f>MATHS!B22</f>
        <v>0</v>
      </c>
      <c r="C20" s="35">
        <f>MATHS!C22</f>
        <v>0</v>
      </c>
      <c r="D20" s="35">
        <f>MATHS!D22</f>
        <v>0</v>
      </c>
      <c r="E20" s="35">
        <f t="shared" si="0"/>
        <v>0</v>
      </c>
      <c r="F20" s="35">
        <f>LOOKUP(E20, 'Scaled Scores'!E5:E115, 'Scaled Scores'!F5:F115)</f>
        <v>0</v>
      </c>
      <c r="G20" s="31"/>
      <c r="H20" s="35">
        <f>README!A25</f>
        <v>0</v>
      </c>
      <c r="I20" s="35">
        <f>READING!B21</f>
        <v>0</v>
      </c>
      <c r="J20" s="35">
        <f>LOOKUP(I20, 'Scaled Scores'!C5:C55, 'Scaled Scores'!D5:D55)</f>
        <v>0</v>
      </c>
      <c r="K20" s="31"/>
      <c r="L20" s="35">
        <f>README!A25</f>
        <v>0</v>
      </c>
      <c r="M20" s="35">
        <f>SPaG!B20</f>
        <v>0</v>
      </c>
      <c r="N20" s="35">
        <f>SPaG!C20</f>
        <v>0</v>
      </c>
      <c r="O20" s="35">
        <f>SPaG!D20</f>
        <v>0</v>
      </c>
      <c r="P20" s="35">
        <f>LOOKUP(O20, 'Scaled Scores'!A5:A75, 'Scaled Scores'!B5:B75)</f>
        <v>0</v>
      </c>
    </row>
    <row r="21" spans="1:16" s="30" customFormat="1" ht="14.55" customHeight="1">
      <c r="A21" s="35">
        <f>README!A26</f>
        <v>0</v>
      </c>
      <c r="B21" s="35">
        <f>MATHS!B23</f>
        <v>0</v>
      </c>
      <c r="C21" s="35">
        <f>MATHS!C23</f>
        <v>0</v>
      </c>
      <c r="D21" s="35">
        <f>MATHS!D23</f>
        <v>0</v>
      </c>
      <c r="E21" s="35">
        <f t="shared" si="0"/>
        <v>0</v>
      </c>
      <c r="F21" s="35">
        <f>LOOKUP(E21, 'Scaled Scores'!E5:E115, 'Scaled Scores'!F5:F115)</f>
        <v>0</v>
      </c>
      <c r="G21" s="31"/>
      <c r="H21" s="35">
        <f>README!A26</f>
        <v>0</v>
      </c>
      <c r="I21" s="35">
        <f>READING!B22</f>
        <v>0</v>
      </c>
      <c r="J21" s="35">
        <f>LOOKUP(I21, 'Scaled Scores'!C5:C55, 'Scaled Scores'!D5:D55)</f>
        <v>0</v>
      </c>
      <c r="K21" s="31"/>
      <c r="L21" s="35">
        <f>README!A26</f>
        <v>0</v>
      </c>
      <c r="M21" s="35">
        <f>SPaG!B21</f>
        <v>0</v>
      </c>
      <c r="N21" s="35">
        <f>SPaG!C21</f>
        <v>0</v>
      </c>
      <c r="O21" s="35">
        <f>SPaG!D21</f>
        <v>0</v>
      </c>
      <c r="P21" s="35">
        <f>LOOKUP(O21, 'Scaled Scores'!A5:A75, 'Scaled Scores'!B5:B75)</f>
        <v>0</v>
      </c>
    </row>
    <row r="22" spans="1:16" s="30" customFormat="1" ht="14.55" customHeight="1">
      <c r="A22" s="35">
        <f>README!A27</f>
        <v>0</v>
      </c>
      <c r="B22" s="35">
        <f>MATHS!B24</f>
        <v>0</v>
      </c>
      <c r="C22" s="35">
        <f>MATHS!C24</f>
        <v>0</v>
      </c>
      <c r="D22" s="35">
        <f>MATHS!D24</f>
        <v>0</v>
      </c>
      <c r="E22" s="35">
        <f t="shared" si="0"/>
        <v>0</v>
      </c>
      <c r="F22" s="35">
        <f>LOOKUP(E22, 'Scaled Scores'!E5:E115, 'Scaled Scores'!F5:F115)</f>
        <v>0</v>
      </c>
      <c r="G22" s="31"/>
      <c r="H22" s="35">
        <f>README!A27</f>
        <v>0</v>
      </c>
      <c r="I22" s="35">
        <f>READING!B23</f>
        <v>0</v>
      </c>
      <c r="J22" s="35">
        <f>LOOKUP(I22, 'Scaled Scores'!C5:C55, 'Scaled Scores'!D5:D55)</f>
        <v>0</v>
      </c>
      <c r="K22" s="31"/>
      <c r="L22" s="35">
        <f>README!A27</f>
        <v>0</v>
      </c>
      <c r="M22" s="35">
        <f>SPaG!B22</f>
        <v>0</v>
      </c>
      <c r="N22" s="35">
        <f>SPaG!C22</f>
        <v>0</v>
      </c>
      <c r="O22" s="35">
        <f>SPaG!D22</f>
        <v>0</v>
      </c>
      <c r="P22" s="35">
        <f>LOOKUP(O22, 'Scaled Scores'!A5:A75, 'Scaled Scores'!B5:B75)</f>
        <v>0</v>
      </c>
    </row>
    <row r="23" spans="1:16" s="30" customFormat="1" ht="14.55" customHeight="1">
      <c r="A23" s="35">
        <f>README!A28</f>
        <v>0</v>
      </c>
      <c r="B23" s="35">
        <f>MATHS!B25</f>
        <v>0</v>
      </c>
      <c r="C23" s="35">
        <f>MATHS!C25</f>
        <v>0</v>
      </c>
      <c r="D23" s="35">
        <f>MATHS!D25</f>
        <v>0</v>
      </c>
      <c r="E23" s="35">
        <f t="shared" si="0"/>
        <v>0</v>
      </c>
      <c r="F23" s="35">
        <f>LOOKUP(E23, 'Scaled Scores'!E5:E115, 'Scaled Scores'!F5:F115)</f>
        <v>0</v>
      </c>
      <c r="G23" s="31"/>
      <c r="H23" s="35">
        <f>README!A28</f>
        <v>0</v>
      </c>
      <c r="I23" s="35">
        <f>READING!B24</f>
        <v>0</v>
      </c>
      <c r="J23" s="35">
        <f>LOOKUP(I23, 'Scaled Scores'!C5:C55, 'Scaled Scores'!D5:D55)</f>
        <v>0</v>
      </c>
      <c r="K23" s="31"/>
      <c r="L23" s="35">
        <f>README!A28</f>
        <v>0</v>
      </c>
      <c r="M23" s="35">
        <f>SPaG!B23</f>
        <v>0</v>
      </c>
      <c r="N23" s="35">
        <f>SPaG!C23</f>
        <v>0</v>
      </c>
      <c r="O23" s="35">
        <f>SPaG!D23</f>
        <v>0</v>
      </c>
      <c r="P23" s="35">
        <f>LOOKUP(O23, 'Scaled Scores'!A5:A75, 'Scaled Scores'!B5:B75)</f>
        <v>0</v>
      </c>
    </row>
    <row r="24" spans="1:16" s="30" customFormat="1" ht="14.55" customHeight="1">
      <c r="A24" s="35">
        <f>README!A29</f>
        <v>0</v>
      </c>
      <c r="B24" s="35">
        <f>MATHS!B26</f>
        <v>0</v>
      </c>
      <c r="C24" s="35">
        <f>MATHS!C26</f>
        <v>0</v>
      </c>
      <c r="D24" s="35">
        <f>MATHS!D26</f>
        <v>0</v>
      </c>
      <c r="E24" s="35">
        <f t="shared" si="0"/>
        <v>0</v>
      </c>
      <c r="F24" s="35">
        <f>LOOKUP(E24, 'Scaled Scores'!E5:E115, 'Scaled Scores'!F5:F115)</f>
        <v>0</v>
      </c>
      <c r="G24" s="31"/>
      <c r="H24" s="35">
        <f>README!A29</f>
        <v>0</v>
      </c>
      <c r="I24" s="35">
        <f>READING!B25</f>
        <v>0</v>
      </c>
      <c r="J24" s="35">
        <f>LOOKUP(I24, 'Scaled Scores'!C5:C55, 'Scaled Scores'!D5:D55)</f>
        <v>0</v>
      </c>
      <c r="K24" s="31"/>
      <c r="L24" s="35">
        <f>README!A29</f>
        <v>0</v>
      </c>
      <c r="M24" s="35">
        <f>SPaG!B24</f>
        <v>0</v>
      </c>
      <c r="N24" s="35">
        <f>SPaG!C24</f>
        <v>0</v>
      </c>
      <c r="O24" s="35">
        <f>SPaG!D24</f>
        <v>0</v>
      </c>
      <c r="P24" s="35">
        <f>LOOKUP(O24, 'Scaled Scores'!A5:A75, 'Scaled Scores'!B5:B75)</f>
        <v>0</v>
      </c>
    </row>
    <row r="25" spans="1:16" s="30" customFormat="1" ht="14.55" customHeight="1">
      <c r="A25" s="35">
        <f>README!A30</f>
        <v>0</v>
      </c>
      <c r="B25" s="35">
        <f>MATHS!B27</f>
        <v>0</v>
      </c>
      <c r="C25" s="35">
        <f>MATHS!C27</f>
        <v>0</v>
      </c>
      <c r="D25" s="35">
        <f>MATHS!D27</f>
        <v>0</v>
      </c>
      <c r="E25" s="35">
        <f t="shared" si="0"/>
        <v>0</v>
      </c>
      <c r="F25" s="35">
        <f>LOOKUP(E25, 'Scaled Scores'!E5:E115, 'Scaled Scores'!F5:F115)</f>
        <v>0</v>
      </c>
      <c r="G25" s="31"/>
      <c r="H25" s="35">
        <f>README!A30</f>
        <v>0</v>
      </c>
      <c r="I25" s="35">
        <f>READING!B26</f>
        <v>0</v>
      </c>
      <c r="J25" s="35">
        <f>LOOKUP(I25, 'Scaled Scores'!C5:C55, 'Scaled Scores'!D5:D55)</f>
        <v>0</v>
      </c>
      <c r="K25" s="31"/>
      <c r="L25" s="35">
        <f>README!A30</f>
        <v>0</v>
      </c>
      <c r="M25" s="35">
        <f>SPaG!B25</f>
        <v>0</v>
      </c>
      <c r="N25" s="35">
        <f>SPaG!C25</f>
        <v>0</v>
      </c>
      <c r="O25" s="35">
        <f>SPaG!D25</f>
        <v>0</v>
      </c>
      <c r="P25" s="35">
        <f>LOOKUP(O25, 'Scaled Scores'!A5:A75, 'Scaled Scores'!B5:B75)</f>
        <v>0</v>
      </c>
    </row>
    <row r="26" spans="1:16" s="30" customFormat="1" ht="14.55" customHeight="1">
      <c r="A26" s="35">
        <f>README!A31</f>
        <v>0</v>
      </c>
      <c r="B26" s="35">
        <f>MATHS!B28</f>
        <v>0</v>
      </c>
      <c r="C26" s="35">
        <f>MATHS!C28</f>
        <v>0</v>
      </c>
      <c r="D26" s="35">
        <f>MATHS!D28</f>
        <v>0</v>
      </c>
      <c r="E26" s="35">
        <f t="shared" si="0"/>
        <v>0</v>
      </c>
      <c r="F26" s="35">
        <f>LOOKUP(E26, 'Scaled Scores'!E5:E115, 'Scaled Scores'!F5:F115)</f>
        <v>0</v>
      </c>
      <c r="G26" s="31"/>
      <c r="H26" s="35">
        <f>README!A31</f>
        <v>0</v>
      </c>
      <c r="I26" s="35">
        <f>READING!B27</f>
        <v>0</v>
      </c>
      <c r="J26" s="35">
        <f>LOOKUP(I26, 'Scaled Scores'!C5:C55, 'Scaled Scores'!D5:D55)</f>
        <v>0</v>
      </c>
      <c r="K26" s="31"/>
      <c r="L26" s="35">
        <f>README!A31</f>
        <v>0</v>
      </c>
      <c r="M26" s="35">
        <f>SPaG!B26</f>
        <v>0</v>
      </c>
      <c r="N26" s="35">
        <f>SPaG!C26</f>
        <v>0</v>
      </c>
      <c r="O26" s="35">
        <f>SPaG!D26</f>
        <v>0</v>
      </c>
      <c r="P26" s="35">
        <f>LOOKUP(O26, 'Scaled Scores'!A5:A75, 'Scaled Scores'!B5:B75)</f>
        <v>0</v>
      </c>
    </row>
    <row r="27" spans="1:16" s="30" customFormat="1" ht="14.55" customHeight="1">
      <c r="A27" s="35">
        <f>README!A32</f>
        <v>0</v>
      </c>
      <c r="B27" s="35">
        <f>MATHS!B29</f>
        <v>0</v>
      </c>
      <c r="C27" s="35">
        <f>MATHS!C29</f>
        <v>0</v>
      </c>
      <c r="D27" s="35">
        <f>MATHS!D29</f>
        <v>0</v>
      </c>
      <c r="E27" s="35">
        <f t="shared" si="0"/>
        <v>0</v>
      </c>
      <c r="F27" s="35">
        <f>LOOKUP(E27, 'Scaled Scores'!E5:E115, 'Scaled Scores'!F5:F115)</f>
        <v>0</v>
      </c>
      <c r="G27" s="31"/>
      <c r="H27" s="35">
        <f>README!A32</f>
        <v>0</v>
      </c>
      <c r="I27" s="35">
        <f>READING!B28</f>
        <v>0</v>
      </c>
      <c r="J27" s="35">
        <f>LOOKUP(I27, 'Scaled Scores'!C5:C55, 'Scaled Scores'!D5:D55)</f>
        <v>0</v>
      </c>
      <c r="K27" s="31"/>
      <c r="L27" s="35">
        <f>README!A32</f>
        <v>0</v>
      </c>
      <c r="M27" s="35">
        <f>SPaG!B27</f>
        <v>0</v>
      </c>
      <c r="N27" s="35">
        <f>SPaG!C27</f>
        <v>0</v>
      </c>
      <c r="O27" s="35">
        <f>SPaG!D27</f>
        <v>0</v>
      </c>
      <c r="P27" s="35">
        <f>LOOKUP(O27, 'Scaled Scores'!A5:A75, 'Scaled Scores'!B5:B75)</f>
        <v>0</v>
      </c>
    </row>
    <row r="28" spans="1:16" s="30" customFormat="1" ht="14.55" customHeight="1">
      <c r="A28" s="35">
        <f>README!A33</f>
        <v>0</v>
      </c>
      <c r="B28" s="35">
        <f>MATHS!B30</f>
        <v>0</v>
      </c>
      <c r="C28" s="35">
        <f>MATHS!C30</f>
        <v>0</v>
      </c>
      <c r="D28" s="35">
        <f>MATHS!D30</f>
        <v>0</v>
      </c>
      <c r="E28" s="35">
        <f t="shared" si="0"/>
        <v>0</v>
      </c>
      <c r="F28" s="35">
        <f>LOOKUP(E28, 'Scaled Scores'!E5:E115, 'Scaled Scores'!F5:F115)</f>
        <v>0</v>
      </c>
      <c r="G28" s="31"/>
      <c r="H28" s="35">
        <f>README!A33</f>
        <v>0</v>
      </c>
      <c r="I28" s="35">
        <f>READING!B29</f>
        <v>0</v>
      </c>
      <c r="J28" s="35">
        <f>LOOKUP(I28, 'Scaled Scores'!C5:C55, 'Scaled Scores'!D5:D55)</f>
        <v>0</v>
      </c>
      <c r="K28" s="31"/>
      <c r="L28" s="35">
        <f>README!A33</f>
        <v>0</v>
      </c>
      <c r="M28" s="35">
        <f>SPaG!B28</f>
        <v>0</v>
      </c>
      <c r="N28" s="35">
        <f>SPaG!C28</f>
        <v>0</v>
      </c>
      <c r="O28" s="35">
        <f>SPaG!D28</f>
        <v>0</v>
      </c>
      <c r="P28" s="35">
        <f>LOOKUP(O28, 'Scaled Scores'!A5:A75, 'Scaled Scores'!B5:B75)</f>
        <v>0</v>
      </c>
    </row>
    <row r="29" spans="1:16" s="30" customFormat="1" ht="14.55" customHeight="1">
      <c r="A29" s="35">
        <f>README!A34</f>
        <v>0</v>
      </c>
      <c r="B29" s="35">
        <f>MATHS!B31</f>
        <v>0</v>
      </c>
      <c r="C29" s="35">
        <f>MATHS!C31</f>
        <v>0</v>
      </c>
      <c r="D29" s="35">
        <f>MATHS!D31</f>
        <v>0</v>
      </c>
      <c r="E29" s="35">
        <f t="shared" si="0"/>
        <v>0</v>
      </c>
      <c r="F29" s="35">
        <f>LOOKUP(E29, 'Scaled Scores'!E5:E115, 'Scaled Scores'!F5:F115)</f>
        <v>0</v>
      </c>
      <c r="G29" s="31"/>
      <c r="H29" s="35">
        <f>README!A34</f>
        <v>0</v>
      </c>
      <c r="I29" s="35">
        <f>READING!B30</f>
        <v>0</v>
      </c>
      <c r="J29" s="35">
        <f>LOOKUP(I29, 'Scaled Scores'!C5:C55, 'Scaled Scores'!D5:D55)</f>
        <v>0</v>
      </c>
      <c r="K29" s="31"/>
      <c r="L29" s="35">
        <f>README!A34</f>
        <v>0</v>
      </c>
      <c r="M29" s="35">
        <f>SPaG!B29</f>
        <v>0</v>
      </c>
      <c r="N29" s="35">
        <f>SPaG!C29</f>
        <v>0</v>
      </c>
      <c r="O29" s="35">
        <f>SPaG!D29</f>
        <v>0</v>
      </c>
      <c r="P29" s="35">
        <f>LOOKUP(O29, 'Scaled Scores'!A5:A75, 'Scaled Scores'!B5:B75)</f>
        <v>0</v>
      </c>
    </row>
    <row r="30" spans="1:16" s="30" customFormat="1" ht="14.55" customHeight="1">
      <c r="A30" s="35">
        <f>README!A35</f>
        <v>0</v>
      </c>
      <c r="B30" s="35">
        <f>MATHS!B32</f>
        <v>0</v>
      </c>
      <c r="C30" s="35">
        <f>MATHS!C32</f>
        <v>0</v>
      </c>
      <c r="D30" s="35">
        <f>MATHS!D32</f>
        <v>0</v>
      </c>
      <c r="E30" s="35">
        <f t="shared" si="0"/>
        <v>0</v>
      </c>
      <c r="F30" s="35">
        <f>LOOKUP(E30, 'Scaled Scores'!E5:E115, 'Scaled Scores'!F5:F115)</f>
        <v>0</v>
      </c>
      <c r="G30" s="31"/>
      <c r="H30" s="35">
        <f>README!A35</f>
        <v>0</v>
      </c>
      <c r="I30" s="35">
        <f>READING!B31</f>
        <v>0</v>
      </c>
      <c r="J30" s="35">
        <f>LOOKUP(I30, 'Scaled Scores'!C5:C55, 'Scaled Scores'!D5:D55)</f>
        <v>0</v>
      </c>
      <c r="K30" s="31"/>
      <c r="L30" s="35">
        <f>README!A35</f>
        <v>0</v>
      </c>
      <c r="M30" s="35">
        <f>SPaG!B30</f>
        <v>0</v>
      </c>
      <c r="N30" s="35">
        <f>SPaG!C30</f>
        <v>0</v>
      </c>
      <c r="O30" s="35">
        <f>SPaG!D30</f>
        <v>0</v>
      </c>
      <c r="P30" s="35">
        <f>LOOKUP(O30, 'Scaled Scores'!A5:A75, 'Scaled Scores'!B5:B75)</f>
        <v>0</v>
      </c>
    </row>
    <row r="31" spans="1:16" s="30" customFormat="1" ht="14.55" customHeight="1">
      <c r="A31" s="35">
        <f>README!A36</f>
        <v>0</v>
      </c>
      <c r="B31" s="35">
        <f>MATHS!B33</f>
        <v>0</v>
      </c>
      <c r="C31" s="35">
        <f>MATHS!C33</f>
        <v>0</v>
      </c>
      <c r="D31" s="35">
        <f>MATHS!D33</f>
        <v>0</v>
      </c>
      <c r="E31" s="35">
        <f t="shared" si="0"/>
        <v>0</v>
      </c>
      <c r="F31" s="35">
        <f>LOOKUP(E31, 'Scaled Scores'!E5:E115, 'Scaled Scores'!F5:F115)</f>
        <v>0</v>
      </c>
      <c r="G31" s="31"/>
      <c r="H31" s="35">
        <f>README!A36</f>
        <v>0</v>
      </c>
      <c r="I31" s="35">
        <f>READING!B32</f>
        <v>0</v>
      </c>
      <c r="J31" s="35">
        <f>LOOKUP(I31, 'Scaled Scores'!C5:C55, 'Scaled Scores'!D5:D55)</f>
        <v>0</v>
      </c>
      <c r="K31" s="31"/>
      <c r="L31" s="35">
        <f>README!A36</f>
        <v>0</v>
      </c>
      <c r="M31" s="35">
        <f>SPaG!B31</f>
        <v>0</v>
      </c>
      <c r="N31" s="35">
        <f>SPaG!C31</f>
        <v>0</v>
      </c>
      <c r="O31" s="35">
        <f>SPaG!D31</f>
        <v>0</v>
      </c>
      <c r="P31" s="35">
        <f>LOOKUP(O31, 'Scaled Scores'!A5:A75, 'Scaled Scores'!B5:B75)</f>
        <v>0</v>
      </c>
    </row>
    <row r="32" spans="1:16" s="30" customFormat="1" ht="14.55" customHeight="1">
      <c r="A32" s="35">
        <f>README!A37</f>
        <v>0</v>
      </c>
      <c r="B32" s="35">
        <f>MATHS!B34</f>
        <v>0</v>
      </c>
      <c r="C32" s="35">
        <f>MATHS!C34</f>
        <v>0</v>
      </c>
      <c r="D32" s="35">
        <f>MATHS!D34</f>
        <v>0</v>
      </c>
      <c r="E32" s="35">
        <f t="shared" si="0"/>
        <v>0</v>
      </c>
      <c r="F32" s="35">
        <f>LOOKUP(E32, 'Scaled Scores'!E5:E115, 'Scaled Scores'!F5:F115)</f>
        <v>0</v>
      </c>
      <c r="G32" s="31"/>
      <c r="H32" s="35">
        <f>README!A37</f>
        <v>0</v>
      </c>
      <c r="I32" s="35">
        <f>READING!B33</f>
        <v>0</v>
      </c>
      <c r="J32" s="35">
        <f>LOOKUP(I32, 'Scaled Scores'!C5:C55, 'Scaled Scores'!D5:D55)</f>
        <v>0</v>
      </c>
      <c r="K32" s="31"/>
      <c r="L32" s="35">
        <f>README!A37</f>
        <v>0</v>
      </c>
      <c r="M32" s="35">
        <f>SPaG!B32</f>
        <v>0</v>
      </c>
      <c r="N32" s="35">
        <f>SPaG!C32</f>
        <v>0</v>
      </c>
      <c r="O32" s="35">
        <f>SPaG!D32</f>
        <v>0</v>
      </c>
      <c r="P32" s="35">
        <f>LOOKUP(O32, 'Scaled Scores'!A5:A75, 'Scaled Scores'!B5:B75)</f>
        <v>0</v>
      </c>
    </row>
    <row r="33" spans="1:16" s="30" customFormat="1" ht="14.55" customHeight="1">
      <c r="A33" s="35">
        <f>README!A38</f>
        <v>0</v>
      </c>
      <c r="B33" s="35">
        <f>MATHS!B35</f>
        <v>0</v>
      </c>
      <c r="C33" s="35">
        <f>MATHS!C35</f>
        <v>0</v>
      </c>
      <c r="D33" s="35">
        <f>MATHS!D35</f>
        <v>0</v>
      </c>
      <c r="E33" s="35">
        <f t="shared" si="0"/>
        <v>0</v>
      </c>
      <c r="F33" s="35">
        <f>LOOKUP(E33, 'Scaled Scores'!E5:E115, 'Scaled Scores'!F5:F115)</f>
        <v>0</v>
      </c>
      <c r="G33" s="31"/>
      <c r="H33" s="35">
        <f>README!A38</f>
        <v>0</v>
      </c>
      <c r="I33" s="35">
        <f>READING!B34</f>
        <v>0</v>
      </c>
      <c r="J33" s="35">
        <f>LOOKUP(I33, 'Scaled Scores'!C5:C55, 'Scaled Scores'!D5:D55)</f>
        <v>0</v>
      </c>
      <c r="K33" s="31"/>
      <c r="L33" s="35">
        <f>README!A38</f>
        <v>0</v>
      </c>
      <c r="M33" s="35">
        <f>SPaG!B33</f>
        <v>0</v>
      </c>
      <c r="N33" s="35">
        <f>SPaG!C33</f>
        <v>0</v>
      </c>
      <c r="O33" s="35">
        <f>SPaG!D33</f>
        <v>0</v>
      </c>
      <c r="P33" s="35">
        <f>LOOKUP(O33, 'Scaled Scores'!A5:A75, 'Scaled Scores'!B5:B75)</f>
        <v>0</v>
      </c>
    </row>
    <row r="34" spans="1:16" s="30" customFormat="1" ht="14.55" customHeight="1">
      <c r="A34" s="35">
        <f>README!A39</f>
        <v>0</v>
      </c>
      <c r="B34" s="35">
        <f>MATHS!B36</f>
        <v>0</v>
      </c>
      <c r="C34" s="35">
        <f>MATHS!C36</f>
        <v>0</v>
      </c>
      <c r="D34" s="35">
        <f>MATHS!D36</f>
        <v>0</v>
      </c>
      <c r="E34" s="35">
        <f t="shared" si="0"/>
        <v>0</v>
      </c>
      <c r="F34" s="35">
        <f>LOOKUP(E34, 'Scaled Scores'!E5:E115, 'Scaled Scores'!F5:F115)</f>
        <v>0</v>
      </c>
      <c r="G34" s="31"/>
      <c r="H34" s="35">
        <f>README!A39</f>
        <v>0</v>
      </c>
      <c r="I34" s="35">
        <f>READING!B35</f>
        <v>0</v>
      </c>
      <c r="J34" s="35">
        <f>LOOKUP(I34, 'Scaled Scores'!C5:C55, 'Scaled Scores'!D5:D55)</f>
        <v>0</v>
      </c>
      <c r="K34" s="31"/>
      <c r="L34" s="35">
        <f>README!A39</f>
        <v>0</v>
      </c>
      <c r="M34" s="35">
        <f>SPaG!B34</f>
        <v>0</v>
      </c>
      <c r="N34" s="35">
        <f>SPaG!C34</f>
        <v>0</v>
      </c>
      <c r="O34" s="35">
        <f>SPaG!D34</f>
        <v>0</v>
      </c>
      <c r="P34" s="35">
        <f>LOOKUP(O34, 'Scaled Scores'!A5:A75, 'Scaled Scores'!B5:B75)</f>
        <v>0</v>
      </c>
    </row>
    <row r="35" spans="1:16" s="30" customFormat="1">
      <c r="A35" s="46" t="s">
        <v>276</v>
      </c>
      <c r="B35" s="47">
        <f>AVERAGE(B3:B34)</f>
        <v>0</v>
      </c>
      <c r="C35" s="47">
        <f t="shared" ref="C35:P35" si="1">AVERAGE(C3:C34)</f>
        <v>0</v>
      </c>
      <c r="D35" s="47">
        <f t="shared" si="1"/>
        <v>0</v>
      </c>
      <c r="E35" s="47">
        <f t="shared" si="1"/>
        <v>0</v>
      </c>
      <c r="F35" s="47">
        <f t="shared" si="1"/>
        <v>0</v>
      </c>
      <c r="G35" s="47"/>
      <c r="H35" s="47"/>
      <c r="I35" s="47">
        <f t="shared" si="1"/>
        <v>0</v>
      </c>
      <c r="J35" s="47">
        <f t="shared" si="1"/>
        <v>0</v>
      </c>
      <c r="K35" s="47"/>
      <c r="L35" s="47"/>
      <c r="M35" s="47">
        <f t="shared" si="1"/>
        <v>0</v>
      </c>
      <c r="N35" s="47">
        <f t="shared" si="1"/>
        <v>0</v>
      </c>
      <c r="O35" s="47">
        <f t="shared" si="1"/>
        <v>0</v>
      </c>
      <c r="P35" s="47">
        <f t="shared" si="1"/>
        <v>0</v>
      </c>
    </row>
    <row r="36" spans="1:16" s="30" customFormat="1" ht="13.8"/>
    <row r="37" spans="1:16" s="30" customFormat="1" ht="13.8"/>
    <row r="38" spans="1:16" s="30" customFormat="1" ht="13.8"/>
    <row r="39" spans="1:16" s="30" customFormat="1" ht="13.8"/>
    <row r="40" spans="1:16" s="30" customFormat="1" ht="13.8"/>
    <row r="41" spans="1:16" s="30" customFormat="1" ht="13.8"/>
    <row r="42" spans="1:16" s="30" customFormat="1" ht="13.8"/>
    <row r="43" spans="1:16" s="30" customFormat="1" ht="13.8"/>
  </sheetData>
  <mergeCells count="3">
    <mergeCell ref="A1:F1"/>
    <mergeCell ref="H1:J1"/>
    <mergeCell ref="L1:P1"/>
  </mergeCells>
  <conditionalFormatting sqref="F3:F34 J3:J34 P3:P34">
    <cfRule type="cellIs" dxfId="2585" priority="1" operator="between">
      <formula>1</formula>
      <formula>99</formula>
    </cfRule>
    <cfRule type="cellIs" dxfId="2584" priority="2" operator="between">
      <formula>100</formula>
      <formula>109</formula>
    </cfRule>
    <cfRule type="cellIs" dxfId="2583" priority="3" operator="greaterThan">
      <formula>109</formula>
    </cfRule>
    <cfRule type="cellIs" dxfId="2582" priority="4" operator="equal">
      <formula>0</formula>
    </cfRule>
  </conditionalFormatting>
  <pageMargins left="0.19685039370078741" right="0.19685039370078741" top="0.31496062992125984" bottom="0.31496062992125984"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536DB-28C8-AD43-BF0B-F4B2C2A9D293}">
  <sheetPr codeName="Sheet3"/>
  <dimension ref="A1:CA44"/>
  <sheetViews>
    <sheetView zoomScale="70" zoomScaleNormal="70" workbookViewId="0">
      <pane xSplit="1" ySplit="2" topLeftCell="B3" activePane="bottomRight" state="frozen"/>
      <selection pane="topRight" activeCell="B1" sqref="B1"/>
      <selection pane="bottomLeft" activeCell="A2" sqref="A2"/>
      <selection pane="bottomRight" activeCell="E23" sqref="E23"/>
    </sheetView>
  </sheetViews>
  <sheetFormatPr defaultColWidth="11.19921875" defaultRowHeight="15.6"/>
  <cols>
    <col min="2" max="5" width="5.69921875" customWidth="1"/>
    <col min="7" max="56" width="4.69921875" customWidth="1"/>
    <col min="57" max="57" width="3.69921875" customWidth="1"/>
    <col min="59" max="78" width="4.69921875" customWidth="1"/>
    <col min="79" max="79" width="5" customWidth="1"/>
  </cols>
  <sheetData>
    <row r="1" spans="1:79" s="5" customFormat="1" ht="129" customHeight="1">
      <c r="A1" s="41">
        <f>README!B6</f>
        <v>32</v>
      </c>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6"/>
      <c r="BG1" s="7"/>
      <c r="BH1" s="7"/>
      <c r="BI1" s="14"/>
      <c r="BJ1" s="7"/>
      <c r="BK1" s="14"/>
      <c r="BL1" s="7"/>
      <c r="BM1" s="14"/>
      <c r="BN1" s="7"/>
      <c r="BO1" s="7"/>
      <c r="BP1" s="14"/>
      <c r="BQ1" s="7"/>
      <c r="BR1" s="14"/>
      <c r="BS1" s="7"/>
      <c r="BT1" s="7"/>
      <c r="BU1" s="14"/>
      <c r="BV1" s="14"/>
      <c r="BW1" s="7"/>
      <c r="BX1" s="7"/>
      <c r="BY1" s="7"/>
      <c r="BZ1" s="7"/>
    </row>
    <row r="2" spans="1:79">
      <c r="A2" t="s">
        <v>9</v>
      </c>
      <c r="B2" t="s">
        <v>14</v>
      </c>
      <c r="C2" t="s">
        <v>15</v>
      </c>
      <c r="D2" t="s">
        <v>39</v>
      </c>
      <c r="E2" t="s">
        <v>40</v>
      </c>
      <c r="F2" s="55" t="s">
        <v>41</v>
      </c>
      <c r="G2" s="11" t="s">
        <v>42</v>
      </c>
      <c r="H2" s="11" t="s">
        <v>43</v>
      </c>
      <c r="I2" s="11" t="s">
        <v>44</v>
      </c>
      <c r="J2" s="11" t="s">
        <v>45</v>
      </c>
      <c r="K2" s="11" t="s">
        <v>46</v>
      </c>
      <c r="L2" s="11" t="s">
        <v>47</v>
      </c>
      <c r="M2" s="11" t="s">
        <v>48</v>
      </c>
      <c r="N2" s="11" t="s">
        <v>49</v>
      </c>
      <c r="O2" s="11" t="s">
        <v>50</v>
      </c>
      <c r="P2" s="11" t="s">
        <v>51</v>
      </c>
      <c r="Q2" s="11" t="s">
        <v>52</v>
      </c>
      <c r="R2" s="11" t="s">
        <v>53</v>
      </c>
      <c r="S2" s="11" t="s">
        <v>54</v>
      </c>
      <c r="T2" s="11" t="s">
        <v>55</v>
      </c>
      <c r="U2" s="11" t="s">
        <v>56</v>
      </c>
      <c r="V2" s="11" t="s">
        <v>57</v>
      </c>
      <c r="W2" s="11" t="s">
        <v>58</v>
      </c>
      <c r="X2" s="11" t="s">
        <v>59</v>
      </c>
      <c r="Y2" s="11" t="s">
        <v>60</v>
      </c>
      <c r="Z2" s="11" t="s">
        <v>61</v>
      </c>
      <c r="AA2" s="11" t="s">
        <v>62</v>
      </c>
      <c r="AB2" s="11" t="s">
        <v>63</v>
      </c>
      <c r="AC2" s="11" t="s">
        <v>64</v>
      </c>
      <c r="AD2" s="11" t="s">
        <v>65</v>
      </c>
      <c r="AE2" s="11" t="s">
        <v>66</v>
      </c>
      <c r="AF2" s="11" t="s">
        <v>67</v>
      </c>
      <c r="AG2" s="11" t="s">
        <v>68</v>
      </c>
      <c r="AH2" s="11" t="s">
        <v>69</v>
      </c>
      <c r="AI2" s="11" t="s">
        <v>70</v>
      </c>
      <c r="AJ2" s="11" t="s">
        <v>71</v>
      </c>
      <c r="AK2" s="11" t="s">
        <v>72</v>
      </c>
      <c r="AL2" s="11" t="s">
        <v>73</v>
      </c>
      <c r="AM2" s="11" t="s">
        <v>74</v>
      </c>
      <c r="AN2" s="11" t="s">
        <v>75</v>
      </c>
      <c r="AO2" s="11" t="s">
        <v>76</v>
      </c>
      <c r="AP2" s="11" t="s">
        <v>77</v>
      </c>
      <c r="AQ2" s="11" t="s">
        <v>78</v>
      </c>
      <c r="AR2" s="11" t="s">
        <v>79</v>
      </c>
      <c r="AS2" s="11" t="s">
        <v>80</v>
      </c>
      <c r="AT2" s="11" t="s">
        <v>81</v>
      </c>
      <c r="AU2" s="11" t="s">
        <v>82</v>
      </c>
      <c r="AV2" s="11" t="s">
        <v>83</v>
      </c>
      <c r="AW2" s="11" t="s">
        <v>84</v>
      </c>
      <c r="AX2" s="11" t="s">
        <v>85</v>
      </c>
      <c r="AY2" s="11" t="s">
        <v>86</v>
      </c>
      <c r="AZ2" s="11" t="s">
        <v>87</v>
      </c>
      <c r="BA2" s="11" t="s">
        <v>88</v>
      </c>
      <c r="BB2" s="11" t="s">
        <v>89</v>
      </c>
      <c r="BC2" s="11" t="s">
        <v>90</v>
      </c>
      <c r="BD2" s="11" t="s">
        <v>91</v>
      </c>
      <c r="BG2" s="11" t="s">
        <v>42</v>
      </c>
      <c r="BH2" s="11" t="s">
        <v>43</v>
      </c>
      <c r="BI2" s="11" t="s">
        <v>44</v>
      </c>
      <c r="BJ2" s="11" t="s">
        <v>45</v>
      </c>
      <c r="BK2" s="11" t="s">
        <v>46</v>
      </c>
      <c r="BL2" s="11" t="s">
        <v>47</v>
      </c>
      <c r="BM2" s="11" t="s">
        <v>48</v>
      </c>
      <c r="BN2" s="11" t="s">
        <v>49</v>
      </c>
      <c r="BO2" s="11" t="s">
        <v>50</v>
      </c>
      <c r="BP2" s="11" t="s">
        <v>51</v>
      </c>
      <c r="BQ2" s="11" t="s">
        <v>52</v>
      </c>
      <c r="BR2" s="11" t="s">
        <v>53</v>
      </c>
      <c r="BS2" s="11" t="s">
        <v>54</v>
      </c>
      <c r="BT2" s="11" t="s">
        <v>55</v>
      </c>
      <c r="BU2" s="11" t="s">
        <v>56</v>
      </c>
      <c r="BV2" s="11" t="s">
        <v>57</v>
      </c>
      <c r="BW2" s="11" t="s">
        <v>58</v>
      </c>
      <c r="BX2" s="11" t="s">
        <v>59</v>
      </c>
      <c r="BY2" s="11" t="s">
        <v>60</v>
      </c>
      <c r="BZ2" s="11" t="s">
        <v>61</v>
      </c>
    </row>
    <row r="3" spans="1:79">
      <c r="A3" s="36">
        <f>README!A8</f>
        <v>0</v>
      </c>
      <c r="B3">
        <f>BE3</f>
        <v>0</v>
      </c>
      <c r="C3">
        <f>CA3</f>
        <v>0</v>
      </c>
      <c r="D3">
        <f>SUM(B3+C3)</f>
        <v>0</v>
      </c>
      <c r="E3">
        <f>LOOKUP(D3, 'Scaled Scores'!A5:A75, 'Scaled Scores'!B5:B75)</f>
        <v>0</v>
      </c>
      <c r="F3" s="5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4">
        <f>SUM(G3:BD3)</f>
        <v>0</v>
      </c>
      <c r="BF3" s="57" t="s">
        <v>92</v>
      </c>
      <c r="BG3" s="1"/>
      <c r="BH3" s="1"/>
      <c r="BI3" s="1"/>
      <c r="BJ3" s="1"/>
      <c r="BK3" s="1"/>
      <c r="BL3" s="1"/>
      <c r="BM3" s="1"/>
      <c r="BN3" s="1"/>
      <c r="BO3" s="1"/>
      <c r="BP3" s="1"/>
      <c r="BQ3" s="1"/>
      <c r="BR3" s="1"/>
      <c r="BS3" s="1"/>
      <c r="BT3" s="1"/>
      <c r="BU3" s="1"/>
      <c r="BV3" s="1"/>
      <c r="BW3" s="1"/>
      <c r="BX3" s="1"/>
      <c r="BY3" s="1"/>
      <c r="BZ3" s="1"/>
      <c r="CA3" s="1">
        <f>SUM(BG3:BZ3)</f>
        <v>0</v>
      </c>
    </row>
    <row r="4" spans="1:79">
      <c r="A4" s="36">
        <f>README!A9</f>
        <v>0</v>
      </c>
      <c r="B4">
        <f t="shared" ref="B4:B34" si="0">BE4</f>
        <v>0</v>
      </c>
      <c r="C4">
        <f t="shared" ref="C4:C34" si="1">CA4</f>
        <v>0</v>
      </c>
      <c r="D4">
        <f t="shared" ref="D4:D34" si="2">SUM(B4+C4)</f>
        <v>0</v>
      </c>
      <c r="E4">
        <f>LOOKUP(D4, 'Scaled Scores'!A5:A75, 'Scaled Scores'!B5:B75)</f>
        <v>0</v>
      </c>
      <c r="F4" s="56"/>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4">
        <f t="shared" ref="BE4:BE34" si="3">SUM(G4:BD4)</f>
        <v>0</v>
      </c>
      <c r="BF4" s="58"/>
      <c r="BG4" s="1"/>
      <c r="BH4" s="1"/>
      <c r="BI4" s="1"/>
      <c r="BJ4" s="1"/>
      <c r="BK4" s="1"/>
      <c r="BL4" s="1"/>
      <c r="BM4" s="1"/>
      <c r="BN4" s="1"/>
      <c r="BO4" s="1"/>
      <c r="BP4" s="1"/>
      <c r="BQ4" s="1"/>
      <c r="BR4" s="1"/>
      <c r="BS4" s="1"/>
      <c r="BT4" s="1"/>
      <c r="BU4" s="1"/>
      <c r="BV4" s="1"/>
      <c r="BW4" s="1"/>
      <c r="BX4" s="1"/>
      <c r="BY4" s="1"/>
      <c r="BZ4" s="1"/>
      <c r="CA4" s="1">
        <f t="shared" ref="CA4:CA34" si="4">SUM(BG4:BZ4)</f>
        <v>0</v>
      </c>
    </row>
    <row r="5" spans="1:79">
      <c r="A5" s="36">
        <f>README!A10</f>
        <v>0</v>
      </c>
      <c r="B5">
        <f t="shared" si="0"/>
        <v>0</v>
      </c>
      <c r="C5">
        <f t="shared" si="1"/>
        <v>0</v>
      </c>
      <c r="D5">
        <f t="shared" si="2"/>
        <v>0</v>
      </c>
      <c r="E5">
        <f>LOOKUP(D5, 'Scaled Scores'!A5:A75, 'Scaled Scores'!B5:B75)</f>
        <v>0</v>
      </c>
      <c r="F5" s="56"/>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4">
        <f t="shared" si="3"/>
        <v>0</v>
      </c>
      <c r="BF5" s="58"/>
      <c r="BG5" s="1"/>
      <c r="BH5" s="1"/>
      <c r="BI5" s="1"/>
      <c r="BJ5" s="1"/>
      <c r="BK5" s="1"/>
      <c r="BL5" s="1"/>
      <c r="BM5" s="1"/>
      <c r="BN5" s="1"/>
      <c r="BO5" s="1"/>
      <c r="BP5" s="1"/>
      <c r="BQ5" s="1"/>
      <c r="BR5" s="1"/>
      <c r="BS5" s="1"/>
      <c r="BT5" s="1"/>
      <c r="BU5" s="1"/>
      <c r="BV5" s="1"/>
      <c r="BW5" s="1"/>
      <c r="BX5" s="1"/>
      <c r="BY5" s="1"/>
      <c r="BZ5" s="1"/>
      <c r="CA5" s="1">
        <f t="shared" si="4"/>
        <v>0</v>
      </c>
    </row>
    <row r="6" spans="1:79">
      <c r="A6" s="36">
        <f>README!A11</f>
        <v>0</v>
      </c>
      <c r="B6">
        <f t="shared" si="0"/>
        <v>0</v>
      </c>
      <c r="C6">
        <f t="shared" si="1"/>
        <v>0</v>
      </c>
      <c r="D6">
        <f t="shared" si="2"/>
        <v>0</v>
      </c>
      <c r="E6">
        <f>LOOKUP(D6, 'Scaled Scores'!A5:A75, 'Scaled Scores'!B5:B75)</f>
        <v>0</v>
      </c>
      <c r="F6" s="5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4">
        <f t="shared" si="3"/>
        <v>0</v>
      </c>
      <c r="BF6" s="58"/>
      <c r="BG6" s="1"/>
      <c r="BH6" s="1"/>
      <c r="BI6" s="1"/>
      <c r="BJ6" s="1"/>
      <c r="BK6" s="1"/>
      <c r="BL6" s="1"/>
      <c r="BM6" s="1"/>
      <c r="BN6" s="1"/>
      <c r="BO6" s="1"/>
      <c r="BP6" s="1"/>
      <c r="BQ6" s="1"/>
      <c r="BR6" s="1"/>
      <c r="BS6" s="1"/>
      <c r="BT6" s="1"/>
      <c r="BU6" s="1"/>
      <c r="BV6" s="1"/>
      <c r="BW6" s="1"/>
      <c r="BX6" s="1"/>
      <c r="BY6" s="1"/>
      <c r="BZ6" s="1"/>
      <c r="CA6" s="1">
        <f t="shared" si="4"/>
        <v>0</v>
      </c>
    </row>
    <row r="7" spans="1:79">
      <c r="A7" s="36">
        <f>README!A12</f>
        <v>0</v>
      </c>
      <c r="B7">
        <f t="shared" si="0"/>
        <v>0</v>
      </c>
      <c r="C7">
        <f t="shared" si="1"/>
        <v>0</v>
      </c>
      <c r="D7">
        <f t="shared" si="2"/>
        <v>0</v>
      </c>
      <c r="E7">
        <f>LOOKUP(D7, 'Scaled Scores'!A5:A75, 'Scaled Scores'!B5:B75)</f>
        <v>0</v>
      </c>
      <c r="F7" s="5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4">
        <f t="shared" si="3"/>
        <v>0</v>
      </c>
      <c r="BF7" s="58"/>
      <c r="BG7" s="1"/>
      <c r="BH7" s="1"/>
      <c r="BI7" s="1"/>
      <c r="BJ7" s="1"/>
      <c r="BK7" s="1"/>
      <c r="BL7" s="1"/>
      <c r="BM7" s="1"/>
      <c r="BN7" s="1"/>
      <c r="BO7" s="1"/>
      <c r="BP7" s="1"/>
      <c r="BQ7" s="1"/>
      <c r="BR7" s="1"/>
      <c r="BS7" s="1"/>
      <c r="BT7" s="1"/>
      <c r="BU7" s="1"/>
      <c r="BV7" s="1"/>
      <c r="BW7" s="1"/>
      <c r="BX7" s="1"/>
      <c r="BY7" s="1"/>
      <c r="BZ7" s="1"/>
      <c r="CA7" s="1">
        <f t="shared" si="4"/>
        <v>0</v>
      </c>
    </row>
    <row r="8" spans="1:79">
      <c r="A8" s="36">
        <f>README!A13</f>
        <v>0</v>
      </c>
      <c r="B8">
        <f t="shared" si="0"/>
        <v>0</v>
      </c>
      <c r="C8">
        <f t="shared" si="1"/>
        <v>0</v>
      </c>
      <c r="D8">
        <f t="shared" si="2"/>
        <v>0</v>
      </c>
      <c r="E8">
        <f>LOOKUP(D8, 'Scaled Scores'!A5:A75, 'Scaled Scores'!B5:B75)</f>
        <v>0</v>
      </c>
      <c r="F8" s="56"/>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4">
        <f t="shared" si="3"/>
        <v>0</v>
      </c>
      <c r="BF8" s="58"/>
      <c r="BG8" s="1"/>
      <c r="BH8" s="1"/>
      <c r="BI8" s="1"/>
      <c r="BJ8" s="1"/>
      <c r="BK8" s="1"/>
      <c r="BL8" s="1"/>
      <c r="BM8" s="1"/>
      <c r="BN8" s="1"/>
      <c r="BO8" s="1"/>
      <c r="BP8" s="1"/>
      <c r="BQ8" s="1"/>
      <c r="BR8" s="1"/>
      <c r="BS8" s="1"/>
      <c r="BT8" s="1"/>
      <c r="BU8" s="1"/>
      <c r="BV8" s="1"/>
      <c r="BW8" s="1"/>
      <c r="BX8" s="1"/>
      <c r="BY8" s="1"/>
      <c r="BZ8" s="1"/>
      <c r="CA8" s="1">
        <f t="shared" si="4"/>
        <v>0</v>
      </c>
    </row>
    <row r="9" spans="1:79">
      <c r="A9" s="36">
        <f>README!A14</f>
        <v>0</v>
      </c>
      <c r="B9">
        <f t="shared" si="0"/>
        <v>0</v>
      </c>
      <c r="C9">
        <f t="shared" si="1"/>
        <v>0</v>
      </c>
      <c r="D9">
        <f t="shared" si="2"/>
        <v>0</v>
      </c>
      <c r="E9">
        <f>LOOKUP(D9, 'Scaled Scores'!A5:A75, 'Scaled Scores'!B5:B75)</f>
        <v>0</v>
      </c>
      <c r="F9" s="56"/>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4">
        <f t="shared" si="3"/>
        <v>0</v>
      </c>
      <c r="BF9" s="58"/>
      <c r="BG9" s="1"/>
      <c r="BH9" s="1"/>
      <c r="BI9" s="1"/>
      <c r="BJ9" s="1"/>
      <c r="BK9" s="1"/>
      <c r="BL9" s="1"/>
      <c r="BM9" s="1"/>
      <c r="BN9" s="1"/>
      <c r="BO9" s="1"/>
      <c r="BP9" s="1"/>
      <c r="BQ9" s="1"/>
      <c r="BR9" s="1"/>
      <c r="BS9" s="1"/>
      <c r="BT9" s="1"/>
      <c r="BU9" s="1"/>
      <c r="BV9" s="1"/>
      <c r="BW9" s="1"/>
      <c r="BX9" s="1"/>
      <c r="BY9" s="1"/>
      <c r="BZ9" s="1"/>
      <c r="CA9" s="1">
        <f t="shared" si="4"/>
        <v>0</v>
      </c>
    </row>
    <row r="10" spans="1:79">
      <c r="A10" s="36">
        <f>README!A15</f>
        <v>0</v>
      </c>
      <c r="B10">
        <f t="shared" si="0"/>
        <v>0</v>
      </c>
      <c r="C10">
        <f t="shared" si="1"/>
        <v>0</v>
      </c>
      <c r="D10">
        <f t="shared" si="2"/>
        <v>0</v>
      </c>
      <c r="E10">
        <f>LOOKUP(D10, 'Scaled Scores'!A5:A75, 'Scaled Scores'!B5:B75)</f>
        <v>0</v>
      </c>
      <c r="F10" s="56"/>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4">
        <f t="shared" si="3"/>
        <v>0</v>
      </c>
      <c r="BF10" s="58"/>
      <c r="BG10" s="1"/>
      <c r="BH10" s="1"/>
      <c r="BI10" s="1"/>
      <c r="BJ10" s="1"/>
      <c r="BK10" s="1"/>
      <c r="BL10" s="1"/>
      <c r="BM10" s="1"/>
      <c r="BN10" s="1"/>
      <c r="BO10" s="1"/>
      <c r="BP10" s="1"/>
      <c r="BQ10" s="1"/>
      <c r="BR10" s="1"/>
      <c r="BS10" s="1"/>
      <c r="BT10" s="1"/>
      <c r="BU10" s="1"/>
      <c r="BV10" s="1"/>
      <c r="BW10" s="1"/>
      <c r="BX10" s="1"/>
      <c r="BY10" s="1"/>
      <c r="BZ10" s="1"/>
      <c r="CA10" s="1">
        <f t="shared" si="4"/>
        <v>0</v>
      </c>
    </row>
    <row r="11" spans="1:79">
      <c r="A11" s="36">
        <f>README!A16</f>
        <v>0</v>
      </c>
      <c r="B11">
        <f t="shared" si="0"/>
        <v>0</v>
      </c>
      <c r="C11">
        <f t="shared" si="1"/>
        <v>0</v>
      </c>
      <c r="D11">
        <f t="shared" si="2"/>
        <v>0</v>
      </c>
      <c r="E11">
        <f>LOOKUP(D11, 'Scaled Scores'!A5:A75, 'Scaled Scores'!B5:B75)</f>
        <v>0</v>
      </c>
      <c r="F11" s="56"/>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4">
        <f t="shared" si="3"/>
        <v>0</v>
      </c>
      <c r="BF11" s="58"/>
      <c r="BG11" s="1"/>
      <c r="BH11" s="1"/>
      <c r="BI11" s="1"/>
      <c r="BJ11" s="1"/>
      <c r="BK11" s="1"/>
      <c r="BL11" s="1"/>
      <c r="BM11" s="1"/>
      <c r="BN11" s="1"/>
      <c r="BO11" s="1"/>
      <c r="BP11" s="1"/>
      <c r="BQ11" s="1"/>
      <c r="BR11" s="1"/>
      <c r="BS11" s="1"/>
      <c r="BT11" s="1"/>
      <c r="BU11" s="1"/>
      <c r="BV11" s="1"/>
      <c r="BW11" s="1"/>
      <c r="BX11" s="1"/>
      <c r="BY11" s="1"/>
      <c r="BZ11" s="1"/>
      <c r="CA11" s="1">
        <f t="shared" si="4"/>
        <v>0</v>
      </c>
    </row>
    <row r="12" spans="1:79">
      <c r="A12" s="36">
        <f>README!A17</f>
        <v>0</v>
      </c>
      <c r="B12">
        <f t="shared" si="0"/>
        <v>0</v>
      </c>
      <c r="C12">
        <f t="shared" si="1"/>
        <v>0</v>
      </c>
      <c r="D12">
        <f t="shared" si="2"/>
        <v>0</v>
      </c>
      <c r="E12">
        <f>LOOKUP(D12, 'Scaled Scores'!A5:A75, 'Scaled Scores'!B5:B75)</f>
        <v>0</v>
      </c>
      <c r="F12" s="56"/>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4">
        <f t="shared" si="3"/>
        <v>0</v>
      </c>
      <c r="BF12" s="58"/>
      <c r="BG12" s="1"/>
      <c r="BH12" s="1"/>
      <c r="BI12" s="1"/>
      <c r="BJ12" s="1"/>
      <c r="BK12" s="1"/>
      <c r="BL12" s="1"/>
      <c r="BM12" s="1"/>
      <c r="BN12" s="1"/>
      <c r="BO12" s="1"/>
      <c r="BP12" s="1"/>
      <c r="BQ12" s="1"/>
      <c r="BR12" s="1"/>
      <c r="BS12" s="1"/>
      <c r="BT12" s="1"/>
      <c r="BU12" s="1"/>
      <c r="BV12" s="1"/>
      <c r="BW12" s="1"/>
      <c r="BX12" s="1"/>
      <c r="BY12" s="1"/>
      <c r="BZ12" s="1"/>
      <c r="CA12" s="1">
        <f t="shared" si="4"/>
        <v>0</v>
      </c>
    </row>
    <row r="13" spans="1:79">
      <c r="A13" s="36">
        <f>README!A18</f>
        <v>0</v>
      </c>
      <c r="B13">
        <f t="shared" si="0"/>
        <v>0</v>
      </c>
      <c r="C13">
        <f t="shared" si="1"/>
        <v>0</v>
      </c>
      <c r="D13">
        <f t="shared" si="2"/>
        <v>0</v>
      </c>
      <c r="E13">
        <f>LOOKUP(D13, 'Scaled Scores'!A5:A75, 'Scaled Scores'!B5:B75)</f>
        <v>0</v>
      </c>
      <c r="F13" s="56"/>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4">
        <f t="shared" si="3"/>
        <v>0</v>
      </c>
      <c r="BF13" s="58"/>
      <c r="BG13" s="1"/>
      <c r="BH13" s="1"/>
      <c r="BI13" s="1"/>
      <c r="BJ13" s="1"/>
      <c r="BK13" s="1"/>
      <c r="BL13" s="1"/>
      <c r="BM13" s="1"/>
      <c r="BN13" s="1"/>
      <c r="BO13" s="1"/>
      <c r="BP13" s="1"/>
      <c r="BQ13" s="1"/>
      <c r="BR13" s="1"/>
      <c r="BS13" s="1"/>
      <c r="BT13" s="1"/>
      <c r="BU13" s="1"/>
      <c r="BV13" s="1"/>
      <c r="BW13" s="1"/>
      <c r="BX13" s="1"/>
      <c r="BY13" s="1"/>
      <c r="BZ13" s="1"/>
      <c r="CA13" s="1">
        <f t="shared" si="4"/>
        <v>0</v>
      </c>
    </row>
    <row r="14" spans="1:79">
      <c r="A14" s="36">
        <f>README!A19</f>
        <v>0</v>
      </c>
      <c r="B14">
        <f t="shared" si="0"/>
        <v>0</v>
      </c>
      <c r="C14">
        <f t="shared" si="1"/>
        <v>0</v>
      </c>
      <c r="D14">
        <f t="shared" si="2"/>
        <v>0</v>
      </c>
      <c r="E14">
        <f>LOOKUP(D14, 'Scaled Scores'!A5:A75, 'Scaled Scores'!B5:B75)</f>
        <v>0</v>
      </c>
      <c r="F14" s="56"/>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4">
        <f t="shared" si="3"/>
        <v>0</v>
      </c>
      <c r="BF14" s="58"/>
      <c r="BG14" s="1"/>
      <c r="BH14" s="1"/>
      <c r="BI14" s="1"/>
      <c r="BJ14" s="1"/>
      <c r="BK14" s="1"/>
      <c r="BL14" s="1"/>
      <c r="BM14" s="1"/>
      <c r="BN14" s="1"/>
      <c r="BO14" s="1"/>
      <c r="BP14" s="1"/>
      <c r="BQ14" s="1"/>
      <c r="BR14" s="1"/>
      <c r="BS14" s="1"/>
      <c r="BT14" s="1"/>
      <c r="BU14" s="1"/>
      <c r="BV14" s="1"/>
      <c r="BW14" s="1"/>
      <c r="BX14" s="1"/>
      <c r="BY14" s="1"/>
      <c r="BZ14" s="1"/>
      <c r="CA14" s="1">
        <f t="shared" si="4"/>
        <v>0</v>
      </c>
    </row>
    <row r="15" spans="1:79">
      <c r="A15" s="36">
        <f>README!A20</f>
        <v>0</v>
      </c>
      <c r="B15">
        <f t="shared" si="0"/>
        <v>0</v>
      </c>
      <c r="C15">
        <f t="shared" si="1"/>
        <v>0</v>
      </c>
      <c r="D15">
        <f t="shared" si="2"/>
        <v>0</v>
      </c>
      <c r="E15">
        <f>LOOKUP(D15, 'Scaled Scores'!A5:A75, 'Scaled Scores'!B5:B75)</f>
        <v>0</v>
      </c>
      <c r="F15" s="56"/>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4">
        <f t="shared" si="3"/>
        <v>0</v>
      </c>
      <c r="BF15" s="58"/>
      <c r="BG15" s="1"/>
      <c r="BH15" s="1"/>
      <c r="BI15" s="1"/>
      <c r="BJ15" s="1"/>
      <c r="BK15" s="1"/>
      <c r="BL15" s="1"/>
      <c r="BM15" s="1"/>
      <c r="BN15" s="1"/>
      <c r="BO15" s="1"/>
      <c r="BP15" s="1"/>
      <c r="BQ15" s="1"/>
      <c r="BR15" s="1"/>
      <c r="BS15" s="1"/>
      <c r="BT15" s="1"/>
      <c r="BU15" s="1"/>
      <c r="BV15" s="1"/>
      <c r="BW15" s="1"/>
      <c r="BX15" s="1"/>
      <c r="BY15" s="1"/>
      <c r="BZ15" s="1"/>
      <c r="CA15" s="1">
        <f t="shared" si="4"/>
        <v>0</v>
      </c>
    </row>
    <row r="16" spans="1:79">
      <c r="A16" s="36">
        <f>README!A21</f>
        <v>0</v>
      </c>
      <c r="B16">
        <f t="shared" si="0"/>
        <v>0</v>
      </c>
      <c r="C16">
        <f t="shared" si="1"/>
        <v>0</v>
      </c>
      <c r="D16">
        <f t="shared" si="2"/>
        <v>0</v>
      </c>
      <c r="E16">
        <f>LOOKUP(D16, 'Scaled Scores'!A5:A75, 'Scaled Scores'!B5:B75)</f>
        <v>0</v>
      </c>
      <c r="F16" s="5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4">
        <f t="shared" si="3"/>
        <v>0</v>
      </c>
      <c r="BF16" s="58"/>
      <c r="BG16" s="1"/>
      <c r="BH16" s="1"/>
      <c r="BI16" s="1"/>
      <c r="BJ16" s="1"/>
      <c r="BK16" s="1"/>
      <c r="BL16" s="1"/>
      <c r="BM16" s="1"/>
      <c r="BN16" s="1"/>
      <c r="BO16" s="1"/>
      <c r="BP16" s="1"/>
      <c r="BQ16" s="1"/>
      <c r="BR16" s="1"/>
      <c r="BS16" s="1"/>
      <c r="BT16" s="1"/>
      <c r="BU16" s="1"/>
      <c r="BV16" s="1"/>
      <c r="BW16" s="1"/>
      <c r="BX16" s="1"/>
      <c r="BY16" s="1"/>
      <c r="BZ16" s="1"/>
      <c r="CA16" s="1">
        <f t="shared" si="4"/>
        <v>0</v>
      </c>
    </row>
    <row r="17" spans="1:79">
      <c r="A17" s="36">
        <f>README!A22</f>
        <v>0</v>
      </c>
      <c r="B17">
        <f t="shared" si="0"/>
        <v>0</v>
      </c>
      <c r="C17">
        <f t="shared" si="1"/>
        <v>0</v>
      </c>
      <c r="D17">
        <f t="shared" si="2"/>
        <v>0</v>
      </c>
      <c r="E17">
        <f>LOOKUP(D17, 'Scaled Scores'!A5:A75, 'Scaled Scores'!B5:B75)</f>
        <v>0</v>
      </c>
      <c r="F17" s="56"/>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4">
        <f t="shared" si="3"/>
        <v>0</v>
      </c>
      <c r="BF17" s="58"/>
      <c r="BG17" s="1"/>
      <c r="BH17" s="1"/>
      <c r="BI17" s="1"/>
      <c r="BJ17" s="1"/>
      <c r="BK17" s="1"/>
      <c r="BL17" s="1"/>
      <c r="BM17" s="1"/>
      <c r="BN17" s="1"/>
      <c r="BO17" s="1"/>
      <c r="BP17" s="1"/>
      <c r="BQ17" s="1"/>
      <c r="BR17" s="1"/>
      <c r="BS17" s="1"/>
      <c r="BT17" s="1"/>
      <c r="BU17" s="1"/>
      <c r="BV17" s="1"/>
      <c r="BW17" s="1"/>
      <c r="BX17" s="1"/>
      <c r="BY17" s="1"/>
      <c r="BZ17" s="1"/>
      <c r="CA17" s="1">
        <f t="shared" si="4"/>
        <v>0</v>
      </c>
    </row>
    <row r="18" spans="1:79">
      <c r="A18" s="36">
        <f>README!A23</f>
        <v>0</v>
      </c>
      <c r="B18">
        <f t="shared" si="0"/>
        <v>0</v>
      </c>
      <c r="C18">
        <f t="shared" si="1"/>
        <v>0</v>
      </c>
      <c r="D18">
        <f t="shared" si="2"/>
        <v>0</v>
      </c>
      <c r="E18">
        <f>LOOKUP(D18, 'Scaled Scores'!A5:A75, 'Scaled Scores'!B5:B75)</f>
        <v>0</v>
      </c>
      <c r="F18" s="56"/>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4">
        <f t="shared" si="3"/>
        <v>0</v>
      </c>
      <c r="BF18" s="58"/>
      <c r="BG18" s="1"/>
      <c r="BH18" s="1"/>
      <c r="BI18" s="1"/>
      <c r="BJ18" s="1"/>
      <c r="BK18" s="1"/>
      <c r="BL18" s="1"/>
      <c r="BM18" s="1"/>
      <c r="BN18" s="1"/>
      <c r="BO18" s="1"/>
      <c r="BP18" s="1"/>
      <c r="BQ18" s="1"/>
      <c r="BR18" s="1"/>
      <c r="BS18" s="1"/>
      <c r="BT18" s="1"/>
      <c r="BU18" s="1"/>
      <c r="BV18" s="1"/>
      <c r="BW18" s="1"/>
      <c r="BX18" s="1"/>
      <c r="BY18" s="1"/>
      <c r="BZ18" s="1"/>
      <c r="CA18" s="1">
        <f t="shared" si="4"/>
        <v>0</v>
      </c>
    </row>
    <row r="19" spans="1:79">
      <c r="A19" s="36">
        <f>README!A24</f>
        <v>0</v>
      </c>
      <c r="B19">
        <f t="shared" si="0"/>
        <v>0</v>
      </c>
      <c r="C19">
        <f t="shared" si="1"/>
        <v>0</v>
      </c>
      <c r="D19">
        <f t="shared" si="2"/>
        <v>0</v>
      </c>
      <c r="E19">
        <f>LOOKUP(D19, 'Scaled Scores'!A5:A75, 'Scaled Scores'!B5:B75)</f>
        <v>0</v>
      </c>
      <c r="F19" s="56"/>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4">
        <f t="shared" si="3"/>
        <v>0</v>
      </c>
      <c r="BF19" s="58"/>
      <c r="BG19" s="1"/>
      <c r="BH19" s="1"/>
      <c r="BI19" s="1"/>
      <c r="BJ19" s="1"/>
      <c r="BK19" s="1"/>
      <c r="BL19" s="1"/>
      <c r="BM19" s="1"/>
      <c r="BN19" s="1"/>
      <c r="BO19" s="1"/>
      <c r="BP19" s="1"/>
      <c r="BQ19" s="1"/>
      <c r="BR19" s="1"/>
      <c r="BS19" s="1"/>
      <c r="BT19" s="1"/>
      <c r="BU19" s="1"/>
      <c r="BV19" s="1"/>
      <c r="BW19" s="1"/>
      <c r="BX19" s="1"/>
      <c r="BY19" s="1"/>
      <c r="BZ19" s="1"/>
      <c r="CA19" s="1">
        <f t="shared" si="4"/>
        <v>0</v>
      </c>
    </row>
    <row r="20" spans="1:79">
      <c r="A20" s="36">
        <f>README!A25</f>
        <v>0</v>
      </c>
      <c r="B20">
        <f t="shared" si="0"/>
        <v>0</v>
      </c>
      <c r="C20">
        <f t="shared" si="1"/>
        <v>0</v>
      </c>
      <c r="D20">
        <f t="shared" si="2"/>
        <v>0</v>
      </c>
      <c r="E20">
        <f>LOOKUP(D20, 'Scaled Scores'!A5:A75, 'Scaled Scores'!B5:B75)</f>
        <v>0</v>
      </c>
      <c r="F20" s="56"/>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4">
        <f t="shared" si="3"/>
        <v>0</v>
      </c>
      <c r="BF20" s="58"/>
      <c r="BG20" s="1"/>
      <c r="BH20" s="1"/>
      <c r="BI20" s="1"/>
      <c r="BJ20" s="1"/>
      <c r="BK20" s="1"/>
      <c r="BL20" s="1"/>
      <c r="BM20" s="1"/>
      <c r="BN20" s="1"/>
      <c r="BO20" s="1"/>
      <c r="BP20" s="1"/>
      <c r="BQ20" s="1"/>
      <c r="BR20" s="1"/>
      <c r="BS20" s="1"/>
      <c r="BT20" s="1"/>
      <c r="BU20" s="1"/>
      <c r="BV20" s="1"/>
      <c r="BW20" s="1"/>
      <c r="BX20" s="1"/>
      <c r="BY20" s="1"/>
      <c r="BZ20" s="1"/>
      <c r="CA20" s="1">
        <f t="shared" si="4"/>
        <v>0</v>
      </c>
    </row>
    <row r="21" spans="1:79">
      <c r="A21" s="36">
        <f>README!A26</f>
        <v>0</v>
      </c>
      <c r="B21">
        <f t="shared" si="0"/>
        <v>0</v>
      </c>
      <c r="C21">
        <f t="shared" si="1"/>
        <v>0</v>
      </c>
      <c r="D21">
        <f t="shared" si="2"/>
        <v>0</v>
      </c>
      <c r="E21">
        <f>LOOKUP(D21, 'Scaled Scores'!A5:A75, 'Scaled Scores'!B5:B75)</f>
        <v>0</v>
      </c>
      <c r="F21" s="56"/>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4">
        <f t="shared" si="3"/>
        <v>0</v>
      </c>
      <c r="BF21" s="58"/>
      <c r="BG21" s="1"/>
      <c r="BH21" s="1"/>
      <c r="BI21" s="1"/>
      <c r="BJ21" s="1"/>
      <c r="BK21" s="1"/>
      <c r="BL21" s="1"/>
      <c r="BM21" s="1"/>
      <c r="BN21" s="1"/>
      <c r="BO21" s="1"/>
      <c r="BP21" s="1"/>
      <c r="BQ21" s="1"/>
      <c r="BR21" s="1"/>
      <c r="BS21" s="1"/>
      <c r="BT21" s="1"/>
      <c r="BU21" s="1"/>
      <c r="BV21" s="1"/>
      <c r="BW21" s="1"/>
      <c r="BX21" s="1"/>
      <c r="BY21" s="1"/>
      <c r="BZ21" s="1"/>
      <c r="CA21" s="1">
        <f t="shared" si="4"/>
        <v>0</v>
      </c>
    </row>
    <row r="22" spans="1:79">
      <c r="A22" s="36">
        <f>README!A27</f>
        <v>0</v>
      </c>
      <c r="B22">
        <f t="shared" si="0"/>
        <v>0</v>
      </c>
      <c r="C22">
        <f t="shared" si="1"/>
        <v>0</v>
      </c>
      <c r="D22">
        <f t="shared" si="2"/>
        <v>0</v>
      </c>
      <c r="E22">
        <f>LOOKUP(D22, 'Scaled Scores'!A5:A75, 'Scaled Scores'!B5:B75)</f>
        <v>0</v>
      </c>
      <c r="F22" s="56"/>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4">
        <f t="shared" si="3"/>
        <v>0</v>
      </c>
      <c r="BF22" s="58"/>
      <c r="BG22" s="1"/>
      <c r="BH22" s="1"/>
      <c r="BI22" s="1"/>
      <c r="BJ22" s="1"/>
      <c r="BK22" s="1"/>
      <c r="BL22" s="1"/>
      <c r="BM22" s="1"/>
      <c r="BN22" s="1"/>
      <c r="BO22" s="1"/>
      <c r="BP22" s="1"/>
      <c r="BQ22" s="1"/>
      <c r="BR22" s="1"/>
      <c r="BS22" s="1"/>
      <c r="BT22" s="1"/>
      <c r="BU22" s="1"/>
      <c r="BV22" s="1"/>
      <c r="BW22" s="1"/>
      <c r="BX22" s="1"/>
      <c r="BY22" s="1"/>
      <c r="BZ22" s="1"/>
      <c r="CA22" s="1">
        <f t="shared" si="4"/>
        <v>0</v>
      </c>
    </row>
    <row r="23" spans="1:79">
      <c r="A23" s="36">
        <f>README!A28</f>
        <v>0</v>
      </c>
      <c r="B23">
        <f t="shared" si="0"/>
        <v>0</v>
      </c>
      <c r="C23">
        <f t="shared" si="1"/>
        <v>0</v>
      </c>
      <c r="D23">
        <f t="shared" si="2"/>
        <v>0</v>
      </c>
      <c r="E23">
        <f>LOOKUP(D23, 'Scaled Scores'!A5:A75, 'Scaled Scores'!B5:B75)</f>
        <v>0</v>
      </c>
      <c r="F23" s="56"/>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4">
        <f t="shared" si="3"/>
        <v>0</v>
      </c>
      <c r="BF23" s="58"/>
      <c r="BG23" s="1"/>
      <c r="BH23" s="1"/>
      <c r="BI23" s="1"/>
      <c r="BJ23" s="1"/>
      <c r="BK23" s="1"/>
      <c r="BL23" s="1"/>
      <c r="BM23" s="1"/>
      <c r="BN23" s="1"/>
      <c r="BO23" s="1"/>
      <c r="BP23" s="1"/>
      <c r="BQ23" s="1"/>
      <c r="BR23" s="1"/>
      <c r="BS23" s="1"/>
      <c r="BT23" s="1"/>
      <c r="BU23" s="1"/>
      <c r="BV23" s="1"/>
      <c r="BW23" s="1"/>
      <c r="BX23" s="1"/>
      <c r="BY23" s="1"/>
      <c r="BZ23" s="1"/>
      <c r="CA23" s="1">
        <f t="shared" si="4"/>
        <v>0</v>
      </c>
    </row>
    <row r="24" spans="1:79">
      <c r="A24" s="36">
        <f>README!A29</f>
        <v>0</v>
      </c>
      <c r="B24">
        <f t="shared" si="0"/>
        <v>0</v>
      </c>
      <c r="C24">
        <f t="shared" si="1"/>
        <v>0</v>
      </c>
      <c r="D24">
        <f t="shared" si="2"/>
        <v>0</v>
      </c>
      <c r="E24">
        <f>LOOKUP(D24, 'Scaled Scores'!A5:A75, 'Scaled Scores'!B5:B75)</f>
        <v>0</v>
      </c>
      <c r="F24" s="56"/>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4">
        <f t="shared" si="3"/>
        <v>0</v>
      </c>
      <c r="BF24" s="58"/>
      <c r="BG24" s="1"/>
      <c r="BH24" s="1"/>
      <c r="BI24" s="1"/>
      <c r="BJ24" s="1"/>
      <c r="BK24" s="1"/>
      <c r="BL24" s="1"/>
      <c r="BM24" s="1"/>
      <c r="BN24" s="1"/>
      <c r="BO24" s="1"/>
      <c r="BP24" s="1"/>
      <c r="BQ24" s="1"/>
      <c r="BR24" s="1"/>
      <c r="BS24" s="1"/>
      <c r="BT24" s="1"/>
      <c r="BU24" s="1"/>
      <c r="BV24" s="1"/>
      <c r="BW24" s="1"/>
      <c r="BX24" s="1"/>
      <c r="BY24" s="1"/>
      <c r="BZ24" s="1"/>
      <c r="CA24" s="1">
        <f t="shared" si="4"/>
        <v>0</v>
      </c>
    </row>
    <row r="25" spans="1:79">
      <c r="A25" s="36">
        <f>README!A30</f>
        <v>0</v>
      </c>
      <c r="B25">
        <f t="shared" si="0"/>
        <v>0</v>
      </c>
      <c r="C25">
        <f t="shared" si="1"/>
        <v>0</v>
      </c>
      <c r="D25">
        <f t="shared" si="2"/>
        <v>0</v>
      </c>
      <c r="E25">
        <f>LOOKUP(D25, 'Scaled Scores'!A5:A75, 'Scaled Scores'!B5:B75)</f>
        <v>0</v>
      </c>
      <c r="F25" s="56"/>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4">
        <f t="shared" si="3"/>
        <v>0</v>
      </c>
      <c r="BF25" s="58"/>
      <c r="BG25" s="1"/>
      <c r="BH25" s="1"/>
      <c r="BI25" s="1"/>
      <c r="BJ25" s="1"/>
      <c r="BK25" s="1"/>
      <c r="BL25" s="1"/>
      <c r="BM25" s="1"/>
      <c r="BN25" s="1"/>
      <c r="BO25" s="1"/>
      <c r="BP25" s="1"/>
      <c r="BQ25" s="1"/>
      <c r="BR25" s="1"/>
      <c r="BS25" s="1"/>
      <c r="BT25" s="1"/>
      <c r="BU25" s="1"/>
      <c r="BV25" s="1"/>
      <c r="BW25" s="1"/>
      <c r="BX25" s="1"/>
      <c r="BY25" s="1"/>
      <c r="BZ25" s="1"/>
      <c r="CA25" s="1">
        <f t="shared" si="4"/>
        <v>0</v>
      </c>
    </row>
    <row r="26" spans="1:79">
      <c r="A26" s="36">
        <f>README!A31</f>
        <v>0</v>
      </c>
      <c r="B26">
        <f t="shared" si="0"/>
        <v>0</v>
      </c>
      <c r="C26">
        <f t="shared" si="1"/>
        <v>0</v>
      </c>
      <c r="D26">
        <f t="shared" si="2"/>
        <v>0</v>
      </c>
      <c r="E26">
        <f>LOOKUP(D26, 'Scaled Scores'!A5:A75, 'Scaled Scores'!B5:B75)</f>
        <v>0</v>
      </c>
      <c r="F26" s="5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4">
        <f t="shared" si="3"/>
        <v>0</v>
      </c>
      <c r="BF26" s="58"/>
      <c r="BG26" s="1"/>
      <c r="BH26" s="1"/>
      <c r="BI26" s="1"/>
      <c r="BJ26" s="1"/>
      <c r="BK26" s="1"/>
      <c r="BL26" s="1"/>
      <c r="BM26" s="1"/>
      <c r="BN26" s="1"/>
      <c r="BO26" s="1"/>
      <c r="BP26" s="1"/>
      <c r="BQ26" s="1"/>
      <c r="BR26" s="1"/>
      <c r="BS26" s="1"/>
      <c r="BT26" s="1"/>
      <c r="BU26" s="1"/>
      <c r="BV26" s="1"/>
      <c r="BW26" s="1"/>
      <c r="BX26" s="1"/>
      <c r="BY26" s="1"/>
      <c r="BZ26" s="1"/>
      <c r="CA26" s="1">
        <f t="shared" si="4"/>
        <v>0</v>
      </c>
    </row>
    <row r="27" spans="1:79">
      <c r="A27" s="36">
        <f>README!A32</f>
        <v>0</v>
      </c>
      <c r="B27">
        <f t="shared" si="0"/>
        <v>0</v>
      </c>
      <c r="C27">
        <f t="shared" si="1"/>
        <v>0</v>
      </c>
      <c r="D27">
        <f t="shared" si="2"/>
        <v>0</v>
      </c>
      <c r="E27">
        <f>LOOKUP(D27, 'Scaled Scores'!A5:A75, 'Scaled Scores'!B5:B75)</f>
        <v>0</v>
      </c>
      <c r="F27" s="56"/>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4">
        <f t="shared" si="3"/>
        <v>0</v>
      </c>
      <c r="BF27" s="58"/>
      <c r="BG27" s="1"/>
      <c r="BH27" s="1"/>
      <c r="BI27" s="1"/>
      <c r="BJ27" s="1"/>
      <c r="BK27" s="1"/>
      <c r="BL27" s="1"/>
      <c r="BM27" s="1"/>
      <c r="BN27" s="1"/>
      <c r="BO27" s="1"/>
      <c r="BP27" s="1"/>
      <c r="BQ27" s="1"/>
      <c r="BR27" s="1"/>
      <c r="BS27" s="1"/>
      <c r="BT27" s="1"/>
      <c r="BU27" s="1"/>
      <c r="BV27" s="1"/>
      <c r="BW27" s="1"/>
      <c r="BX27" s="1"/>
      <c r="BY27" s="1"/>
      <c r="BZ27" s="1"/>
      <c r="CA27" s="1">
        <f t="shared" si="4"/>
        <v>0</v>
      </c>
    </row>
    <row r="28" spans="1:79">
      <c r="A28" s="36">
        <f>README!A33</f>
        <v>0</v>
      </c>
      <c r="B28">
        <f t="shared" si="0"/>
        <v>0</v>
      </c>
      <c r="C28">
        <f t="shared" si="1"/>
        <v>0</v>
      </c>
      <c r="D28">
        <f t="shared" si="2"/>
        <v>0</v>
      </c>
      <c r="E28">
        <f>LOOKUP(D28, 'Scaled Scores'!A5:A75, 'Scaled Scores'!B5:B75)</f>
        <v>0</v>
      </c>
      <c r="F28" s="56"/>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4">
        <f t="shared" si="3"/>
        <v>0</v>
      </c>
      <c r="BF28" s="58"/>
      <c r="BG28" s="1"/>
      <c r="BH28" s="1"/>
      <c r="BI28" s="1"/>
      <c r="BJ28" s="1"/>
      <c r="BK28" s="1"/>
      <c r="BL28" s="1"/>
      <c r="BM28" s="1"/>
      <c r="BN28" s="1"/>
      <c r="BO28" s="1"/>
      <c r="BP28" s="1"/>
      <c r="BQ28" s="1"/>
      <c r="BR28" s="1"/>
      <c r="BS28" s="1"/>
      <c r="BT28" s="1"/>
      <c r="BU28" s="1"/>
      <c r="BV28" s="1"/>
      <c r="BW28" s="1"/>
      <c r="BX28" s="1"/>
      <c r="BY28" s="1"/>
      <c r="BZ28" s="1"/>
      <c r="CA28" s="1">
        <f t="shared" si="4"/>
        <v>0</v>
      </c>
    </row>
    <row r="29" spans="1:79">
      <c r="A29" s="36">
        <f>README!A34</f>
        <v>0</v>
      </c>
      <c r="B29">
        <f t="shared" si="0"/>
        <v>0</v>
      </c>
      <c r="C29">
        <f t="shared" si="1"/>
        <v>0</v>
      </c>
      <c r="D29">
        <f t="shared" si="2"/>
        <v>0</v>
      </c>
      <c r="E29">
        <f>LOOKUP(D29, 'Scaled Scores'!A5:A75, 'Scaled Scores'!B5:B75)</f>
        <v>0</v>
      </c>
      <c r="F29" s="56"/>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4">
        <f t="shared" si="3"/>
        <v>0</v>
      </c>
      <c r="BF29" s="58"/>
      <c r="BG29" s="1"/>
      <c r="BH29" s="1"/>
      <c r="BI29" s="1"/>
      <c r="BJ29" s="1"/>
      <c r="BK29" s="1"/>
      <c r="BL29" s="1"/>
      <c r="BM29" s="1"/>
      <c r="BN29" s="1"/>
      <c r="BO29" s="1"/>
      <c r="BP29" s="1"/>
      <c r="BQ29" s="1"/>
      <c r="BR29" s="1"/>
      <c r="BS29" s="1"/>
      <c r="BT29" s="1"/>
      <c r="BU29" s="1"/>
      <c r="BV29" s="1"/>
      <c r="BW29" s="1"/>
      <c r="BX29" s="1"/>
      <c r="BY29" s="1"/>
      <c r="BZ29" s="1"/>
      <c r="CA29" s="1">
        <f t="shared" si="4"/>
        <v>0</v>
      </c>
    </row>
    <row r="30" spans="1:79">
      <c r="A30" s="36">
        <f>README!A35</f>
        <v>0</v>
      </c>
      <c r="B30">
        <f t="shared" si="0"/>
        <v>0</v>
      </c>
      <c r="C30">
        <f t="shared" si="1"/>
        <v>0</v>
      </c>
      <c r="D30">
        <f t="shared" si="2"/>
        <v>0</v>
      </c>
      <c r="E30">
        <f>LOOKUP(D30, 'Scaled Scores'!A5:A75, 'Scaled Scores'!B5:B75)</f>
        <v>0</v>
      </c>
      <c r="F30" s="56"/>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4">
        <f t="shared" si="3"/>
        <v>0</v>
      </c>
      <c r="BF30" s="58"/>
      <c r="BG30" s="1"/>
      <c r="BH30" s="1"/>
      <c r="BI30" s="1"/>
      <c r="BJ30" s="1"/>
      <c r="BK30" s="1"/>
      <c r="BL30" s="1"/>
      <c r="BM30" s="1"/>
      <c r="BN30" s="1"/>
      <c r="BO30" s="1"/>
      <c r="BP30" s="1"/>
      <c r="BQ30" s="1"/>
      <c r="BR30" s="1"/>
      <c r="BS30" s="1"/>
      <c r="BT30" s="1"/>
      <c r="BU30" s="1"/>
      <c r="BV30" s="1"/>
      <c r="BW30" s="1"/>
      <c r="BX30" s="1"/>
      <c r="BY30" s="1"/>
      <c r="BZ30" s="1"/>
      <c r="CA30" s="1">
        <f t="shared" si="4"/>
        <v>0</v>
      </c>
    </row>
    <row r="31" spans="1:79">
      <c r="A31" s="36">
        <f>README!A36</f>
        <v>0</v>
      </c>
      <c r="B31">
        <f t="shared" si="0"/>
        <v>0</v>
      </c>
      <c r="C31">
        <f t="shared" si="1"/>
        <v>0</v>
      </c>
      <c r="D31">
        <f t="shared" si="2"/>
        <v>0</v>
      </c>
      <c r="E31">
        <f>LOOKUP(D31, 'Scaled Scores'!A5:A75, 'Scaled Scores'!B5:B75)</f>
        <v>0</v>
      </c>
      <c r="F31" s="56"/>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4">
        <f t="shared" si="3"/>
        <v>0</v>
      </c>
      <c r="BF31" s="58"/>
      <c r="BG31" s="1"/>
      <c r="BH31" s="1"/>
      <c r="BI31" s="1"/>
      <c r="BJ31" s="1"/>
      <c r="BK31" s="1"/>
      <c r="BL31" s="1"/>
      <c r="BM31" s="1"/>
      <c r="BN31" s="1"/>
      <c r="BO31" s="1"/>
      <c r="BP31" s="1"/>
      <c r="BQ31" s="1"/>
      <c r="BR31" s="1"/>
      <c r="BS31" s="1"/>
      <c r="BT31" s="1"/>
      <c r="BU31" s="1"/>
      <c r="BV31" s="1"/>
      <c r="BW31" s="1"/>
      <c r="BX31" s="1"/>
      <c r="BY31" s="1"/>
      <c r="BZ31" s="1"/>
      <c r="CA31" s="1">
        <f t="shared" si="4"/>
        <v>0</v>
      </c>
    </row>
    <row r="32" spans="1:79">
      <c r="A32" s="36">
        <f>README!A37</f>
        <v>0</v>
      </c>
      <c r="B32">
        <f t="shared" ref="B32" si="5">BE32</f>
        <v>0</v>
      </c>
      <c r="C32" s="42">
        <f t="shared" ref="C32" si="6">CA32</f>
        <v>0</v>
      </c>
      <c r="D32" s="42">
        <f t="shared" ref="D32" si="7">SUM(B32+C32)</f>
        <v>0</v>
      </c>
      <c r="E32">
        <f>LOOKUP(D32, 'Scaled Scores'!A5:A75, 'Scaled Scores'!B5:B75)</f>
        <v>0</v>
      </c>
      <c r="F32" s="56"/>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4">
        <f t="shared" si="3"/>
        <v>0</v>
      </c>
      <c r="BF32" s="58"/>
      <c r="BG32" s="1"/>
      <c r="BH32" s="1"/>
      <c r="BI32" s="1"/>
      <c r="BJ32" s="1"/>
      <c r="BK32" s="1"/>
      <c r="BL32" s="1"/>
      <c r="BM32" s="1"/>
      <c r="BN32" s="1"/>
      <c r="BO32" s="1"/>
      <c r="BP32" s="1"/>
      <c r="BQ32" s="1"/>
      <c r="BR32" s="1"/>
      <c r="BS32" s="1"/>
      <c r="BT32" s="1"/>
      <c r="BU32" s="1"/>
      <c r="BV32" s="1"/>
      <c r="BW32" s="1"/>
      <c r="BX32" s="1"/>
      <c r="BY32" s="1"/>
      <c r="BZ32" s="1"/>
      <c r="CA32" s="1">
        <f t="shared" si="4"/>
        <v>0</v>
      </c>
    </row>
    <row r="33" spans="1:79">
      <c r="A33" s="36">
        <f>README!A38</f>
        <v>0</v>
      </c>
      <c r="B33">
        <f t="shared" si="0"/>
        <v>0</v>
      </c>
      <c r="C33">
        <f t="shared" si="1"/>
        <v>0</v>
      </c>
      <c r="D33">
        <f t="shared" si="2"/>
        <v>0</v>
      </c>
      <c r="E33">
        <f>LOOKUP(D33, 'Scaled Scores'!A5:A75, 'Scaled Scores'!B5:B75)</f>
        <v>0</v>
      </c>
      <c r="F33" s="56"/>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4">
        <f t="shared" si="3"/>
        <v>0</v>
      </c>
      <c r="BF33" s="58"/>
      <c r="BG33" s="1"/>
      <c r="BH33" s="1"/>
      <c r="BI33" s="1"/>
      <c r="BJ33" s="1"/>
      <c r="BK33" s="1"/>
      <c r="BL33" s="1"/>
      <c r="BM33" s="1"/>
      <c r="BN33" s="1"/>
      <c r="BO33" s="1"/>
      <c r="BP33" s="1"/>
      <c r="BQ33" s="1"/>
      <c r="BR33" s="1"/>
      <c r="BS33" s="1"/>
      <c r="BT33" s="1"/>
      <c r="BU33" s="1"/>
      <c r="BV33" s="1"/>
      <c r="BW33" s="1"/>
      <c r="BX33" s="1"/>
      <c r="BY33" s="1"/>
      <c r="BZ33" s="1"/>
      <c r="CA33" s="1">
        <f t="shared" si="4"/>
        <v>0</v>
      </c>
    </row>
    <row r="34" spans="1:79">
      <c r="A34" s="36">
        <f>README!A39</f>
        <v>0</v>
      </c>
      <c r="B34">
        <f t="shared" si="0"/>
        <v>0</v>
      </c>
      <c r="C34">
        <f t="shared" si="1"/>
        <v>0</v>
      </c>
      <c r="D34">
        <f t="shared" si="2"/>
        <v>0</v>
      </c>
      <c r="E34">
        <f>LOOKUP(D34, 'Scaled Scores'!A5:A75, 'Scaled Scores'!B5:B75)</f>
        <v>0</v>
      </c>
      <c r="F34" s="56"/>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4">
        <f t="shared" si="3"/>
        <v>0</v>
      </c>
      <c r="BF34" s="58"/>
      <c r="BG34" s="1"/>
      <c r="BH34" s="1"/>
      <c r="BI34" s="1"/>
      <c r="BJ34" s="1"/>
      <c r="BK34" s="1"/>
      <c r="BL34" s="1"/>
      <c r="BM34" s="1"/>
      <c r="BN34" s="1"/>
      <c r="BO34" s="1"/>
      <c r="BP34" s="1"/>
      <c r="BQ34" s="1"/>
      <c r="BR34" s="1"/>
      <c r="BS34" s="1"/>
      <c r="BT34" s="1"/>
      <c r="BU34" s="1"/>
      <c r="BV34" s="1"/>
      <c r="BW34" s="1"/>
      <c r="BX34" s="1"/>
      <c r="BY34" s="1"/>
      <c r="BZ34" s="1"/>
      <c r="CA34" s="1">
        <f t="shared" si="4"/>
        <v>0</v>
      </c>
    </row>
    <row r="35" spans="1:79">
      <c r="F35" s="15" t="s">
        <v>93</v>
      </c>
      <c r="G35" s="1">
        <f>SUM(G3:G34)</f>
        <v>0</v>
      </c>
      <c r="H35" s="1">
        <f t="shared" ref="H35:BD35" si="8">SUM(H3:H34)</f>
        <v>0</v>
      </c>
      <c r="I35" s="1">
        <f t="shared" si="8"/>
        <v>0</v>
      </c>
      <c r="J35" s="1">
        <f t="shared" si="8"/>
        <v>0</v>
      </c>
      <c r="K35" s="1">
        <f t="shared" si="8"/>
        <v>0</v>
      </c>
      <c r="L35" s="1">
        <f t="shared" si="8"/>
        <v>0</v>
      </c>
      <c r="M35" s="1">
        <f t="shared" si="8"/>
        <v>0</v>
      </c>
      <c r="N35" s="1">
        <f t="shared" si="8"/>
        <v>0</v>
      </c>
      <c r="O35" s="1">
        <f t="shared" si="8"/>
        <v>0</v>
      </c>
      <c r="P35" s="1">
        <f t="shared" si="8"/>
        <v>0</v>
      </c>
      <c r="Q35" s="1">
        <f t="shared" si="8"/>
        <v>0</v>
      </c>
      <c r="R35" s="1">
        <f t="shared" si="8"/>
        <v>0</v>
      </c>
      <c r="S35" s="1">
        <f t="shared" si="8"/>
        <v>0</v>
      </c>
      <c r="T35" s="1">
        <f t="shared" si="8"/>
        <v>0</v>
      </c>
      <c r="U35" s="1">
        <f t="shared" si="8"/>
        <v>0</v>
      </c>
      <c r="V35" s="1">
        <f t="shared" si="8"/>
        <v>0</v>
      </c>
      <c r="W35" s="1">
        <f t="shared" si="8"/>
        <v>0</v>
      </c>
      <c r="X35" s="1">
        <f t="shared" si="8"/>
        <v>0</v>
      </c>
      <c r="Y35" s="1">
        <f t="shared" si="8"/>
        <v>0</v>
      </c>
      <c r="Z35" s="1">
        <f t="shared" si="8"/>
        <v>0</v>
      </c>
      <c r="AA35" s="1">
        <f t="shared" si="8"/>
        <v>0</v>
      </c>
      <c r="AB35" s="1">
        <f t="shared" si="8"/>
        <v>0</v>
      </c>
      <c r="AC35" s="1">
        <f t="shared" si="8"/>
        <v>0</v>
      </c>
      <c r="AD35" s="1">
        <f t="shared" si="8"/>
        <v>0</v>
      </c>
      <c r="AE35" s="1">
        <f t="shared" si="8"/>
        <v>0</v>
      </c>
      <c r="AF35" s="1">
        <f t="shared" si="8"/>
        <v>0</v>
      </c>
      <c r="AG35" s="1">
        <f t="shared" si="8"/>
        <v>0</v>
      </c>
      <c r="AH35" s="1">
        <f t="shared" si="8"/>
        <v>0</v>
      </c>
      <c r="AI35" s="1">
        <f t="shared" si="8"/>
        <v>0</v>
      </c>
      <c r="AJ35" s="1">
        <f t="shared" si="8"/>
        <v>0</v>
      </c>
      <c r="AK35" s="1">
        <f t="shared" si="8"/>
        <v>0</v>
      </c>
      <c r="AL35" s="1">
        <f t="shared" si="8"/>
        <v>0</v>
      </c>
      <c r="AM35" s="1">
        <f t="shared" si="8"/>
        <v>0</v>
      </c>
      <c r="AN35" s="1">
        <f t="shared" si="8"/>
        <v>0</v>
      </c>
      <c r="AO35" s="1">
        <f t="shared" si="8"/>
        <v>0</v>
      </c>
      <c r="AP35" s="1">
        <f t="shared" si="8"/>
        <v>0</v>
      </c>
      <c r="AQ35" s="1">
        <f t="shared" si="8"/>
        <v>0</v>
      </c>
      <c r="AR35" s="1">
        <f t="shared" si="8"/>
        <v>0</v>
      </c>
      <c r="AS35" s="1">
        <f t="shared" si="8"/>
        <v>0</v>
      </c>
      <c r="AT35" s="1">
        <f t="shared" si="8"/>
        <v>0</v>
      </c>
      <c r="AU35" s="1">
        <f t="shared" si="8"/>
        <v>0</v>
      </c>
      <c r="AV35" s="1">
        <f t="shared" si="8"/>
        <v>0</v>
      </c>
      <c r="AW35" s="1">
        <f t="shared" si="8"/>
        <v>0</v>
      </c>
      <c r="AX35" s="1">
        <f t="shared" si="8"/>
        <v>0</v>
      </c>
      <c r="AY35" s="1">
        <f t="shared" si="8"/>
        <v>0</v>
      </c>
      <c r="AZ35" s="1">
        <f t="shared" si="8"/>
        <v>0</v>
      </c>
      <c r="BA35" s="1">
        <f t="shared" si="8"/>
        <v>0</v>
      </c>
      <c r="BB35" s="1">
        <f t="shared" si="8"/>
        <v>0</v>
      </c>
      <c r="BC35" s="1">
        <f t="shared" si="8"/>
        <v>0</v>
      </c>
      <c r="BD35" s="1">
        <f t="shared" si="8"/>
        <v>0</v>
      </c>
      <c r="BF35" s="16" t="s">
        <v>93</v>
      </c>
      <c r="BG35" s="1">
        <f>SUM(BG3:BG34)</f>
        <v>0</v>
      </c>
      <c r="BH35" s="1">
        <f t="shared" ref="BH35:BZ35" si="9">SUM(BH3:BH34)</f>
        <v>0</v>
      </c>
      <c r="BI35" s="1">
        <f t="shared" si="9"/>
        <v>0</v>
      </c>
      <c r="BJ35" s="1">
        <f t="shared" si="9"/>
        <v>0</v>
      </c>
      <c r="BK35" s="1">
        <f t="shared" si="9"/>
        <v>0</v>
      </c>
      <c r="BL35" s="1">
        <f t="shared" si="9"/>
        <v>0</v>
      </c>
      <c r="BM35" s="1">
        <f t="shared" si="9"/>
        <v>0</v>
      </c>
      <c r="BN35" s="1">
        <f t="shared" si="9"/>
        <v>0</v>
      </c>
      <c r="BO35" s="1">
        <f t="shared" si="9"/>
        <v>0</v>
      </c>
      <c r="BP35" s="1">
        <f t="shared" si="9"/>
        <v>0</v>
      </c>
      <c r="BQ35" s="1">
        <f t="shared" si="9"/>
        <v>0</v>
      </c>
      <c r="BR35" s="1">
        <f t="shared" si="9"/>
        <v>0</v>
      </c>
      <c r="BS35" s="1">
        <f t="shared" si="9"/>
        <v>0</v>
      </c>
      <c r="BT35" s="1">
        <f t="shared" si="9"/>
        <v>0</v>
      </c>
      <c r="BU35" s="1">
        <f t="shared" si="9"/>
        <v>0</v>
      </c>
      <c r="BV35" s="1">
        <f t="shared" si="9"/>
        <v>0</v>
      </c>
      <c r="BW35" s="1">
        <f t="shared" si="9"/>
        <v>0</v>
      </c>
      <c r="BX35" s="1">
        <f t="shared" si="9"/>
        <v>0</v>
      </c>
      <c r="BY35" s="1">
        <f t="shared" si="9"/>
        <v>0</v>
      </c>
      <c r="BZ35" s="1">
        <f t="shared" si="9"/>
        <v>0</v>
      </c>
    </row>
    <row r="36" spans="1:79">
      <c r="F36" s="12" t="s">
        <v>94</v>
      </c>
      <c r="G36" s="1">
        <f>G35/A1*100</f>
        <v>0</v>
      </c>
      <c r="H36" s="1">
        <f>H35/A1*100</f>
        <v>0</v>
      </c>
      <c r="I36" s="1">
        <f>I35/A1*100</f>
        <v>0</v>
      </c>
      <c r="J36" s="1">
        <f>J35/A1*100</f>
        <v>0</v>
      </c>
      <c r="K36" s="1">
        <f>K35/A1*100</f>
        <v>0</v>
      </c>
      <c r="L36" s="1">
        <f>L35/A1*100</f>
        <v>0</v>
      </c>
      <c r="M36" s="1">
        <f>M35/A1*100</f>
        <v>0</v>
      </c>
      <c r="N36" s="1">
        <f>N35/A1*100</f>
        <v>0</v>
      </c>
      <c r="O36" s="1">
        <f>O35/A1*100</f>
        <v>0</v>
      </c>
      <c r="P36" s="1">
        <f>P35/A1*100</f>
        <v>0</v>
      </c>
      <c r="Q36" s="1">
        <f>Q35/A1*100</f>
        <v>0</v>
      </c>
      <c r="R36" s="1">
        <f>R35/A1*100</f>
        <v>0</v>
      </c>
      <c r="S36" s="1">
        <f>S35/A1*100</f>
        <v>0</v>
      </c>
      <c r="T36" s="1">
        <f>T35/A1*100</f>
        <v>0</v>
      </c>
      <c r="U36" s="1">
        <f>U35/A1*100</f>
        <v>0</v>
      </c>
      <c r="V36" s="1">
        <f>V35/A1*100</f>
        <v>0</v>
      </c>
      <c r="W36" s="1">
        <f>W35/A1*100</f>
        <v>0</v>
      </c>
      <c r="X36" s="1">
        <f>X35/A1*100</f>
        <v>0</v>
      </c>
      <c r="Y36" s="1">
        <f>Y35/A1*100</f>
        <v>0</v>
      </c>
      <c r="Z36" s="1">
        <f>Z35/A1*100</f>
        <v>0</v>
      </c>
      <c r="AA36" s="1">
        <f>AA35/A1*100</f>
        <v>0</v>
      </c>
      <c r="AB36" s="1">
        <f>AB35/A1*100</f>
        <v>0</v>
      </c>
      <c r="AC36" s="1">
        <f>AC35/A1*100</f>
        <v>0</v>
      </c>
      <c r="AD36" s="1">
        <f>AD35/A1*100</f>
        <v>0</v>
      </c>
      <c r="AE36" s="1">
        <f>AE35/A1*100</f>
        <v>0</v>
      </c>
      <c r="AF36" s="1">
        <f>AF35/A1*100</f>
        <v>0</v>
      </c>
      <c r="AG36" s="1">
        <f>AG35/A1*100</f>
        <v>0</v>
      </c>
      <c r="AH36" s="1">
        <f>AH35/A1*100</f>
        <v>0</v>
      </c>
      <c r="AI36" s="1">
        <f>AI35/A1*100</f>
        <v>0</v>
      </c>
      <c r="AJ36" s="1">
        <f>AJ35/A1*100</f>
        <v>0</v>
      </c>
      <c r="AK36" s="1">
        <f>AK35/A1*100</f>
        <v>0</v>
      </c>
      <c r="AL36" s="1">
        <f>AL35/A1*100</f>
        <v>0</v>
      </c>
      <c r="AM36" s="1">
        <f>AM35/A1*100</f>
        <v>0</v>
      </c>
      <c r="AN36" s="1">
        <f>AN35/A1*100</f>
        <v>0</v>
      </c>
      <c r="AO36" s="1">
        <f>AO35/A1*100</f>
        <v>0</v>
      </c>
      <c r="AP36" s="1">
        <f>AP35/A1*100</f>
        <v>0</v>
      </c>
      <c r="AQ36" s="1">
        <f>AQ35/A1*100</f>
        <v>0</v>
      </c>
      <c r="AR36" s="1">
        <f>AR35/A1*100</f>
        <v>0</v>
      </c>
      <c r="AS36" s="1">
        <f>AS35/A1*100</f>
        <v>0</v>
      </c>
      <c r="AT36" s="1">
        <f>AT35/A1*100</f>
        <v>0</v>
      </c>
      <c r="AU36" s="1">
        <f>AU35/A1*100</f>
        <v>0</v>
      </c>
      <c r="AV36" s="1">
        <f>AV35/A1*100</f>
        <v>0</v>
      </c>
      <c r="AW36" s="1">
        <f>AW35/A1*100</f>
        <v>0</v>
      </c>
      <c r="AX36" s="1">
        <f>AX35/A1*100</f>
        <v>0</v>
      </c>
      <c r="AY36" s="1">
        <f>AY35/A1*100</f>
        <v>0</v>
      </c>
      <c r="AZ36" s="1">
        <f>AZ35/A1*100</f>
        <v>0</v>
      </c>
      <c r="BA36" s="1">
        <f>BA35/A1*100</f>
        <v>0</v>
      </c>
      <c r="BB36" s="1">
        <f>BB35/A1*100</f>
        <v>0</v>
      </c>
      <c r="BC36" s="1">
        <f>BC35/A1*100</f>
        <v>0</v>
      </c>
      <c r="BD36" s="1">
        <f>BD35/A1*100</f>
        <v>0</v>
      </c>
      <c r="BF36" s="17" t="s">
        <v>94</v>
      </c>
      <c r="BG36" s="1">
        <f>BG35/A1*100</f>
        <v>0</v>
      </c>
      <c r="BH36" s="1">
        <f>BH35/A1*100</f>
        <v>0</v>
      </c>
      <c r="BI36" s="1">
        <f>BI35/A1*100</f>
        <v>0</v>
      </c>
      <c r="BJ36" s="1">
        <f>BJ35/A1*100</f>
        <v>0</v>
      </c>
      <c r="BK36" s="1">
        <f>BK35/A1*100</f>
        <v>0</v>
      </c>
      <c r="BL36" s="1">
        <f>BL35/A1*100</f>
        <v>0</v>
      </c>
      <c r="BM36" s="1">
        <f>BM35/A1*100</f>
        <v>0</v>
      </c>
      <c r="BN36" s="1">
        <f>BN35/A1*100</f>
        <v>0</v>
      </c>
      <c r="BO36" s="1">
        <f>BO35/A1*100</f>
        <v>0</v>
      </c>
      <c r="BP36" s="1">
        <f>BP35/A1*100</f>
        <v>0</v>
      </c>
      <c r="BQ36" s="1">
        <f>BQ35/A1*100</f>
        <v>0</v>
      </c>
      <c r="BR36" s="1">
        <f>BR35/A1*100</f>
        <v>0</v>
      </c>
      <c r="BS36" s="1">
        <f>BS35/A1*100</f>
        <v>0</v>
      </c>
      <c r="BT36" s="1">
        <f>BT35/A1*100</f>
        <v>0</v>
      </c>
      <c r="BU36" s="1">
        <f>BU35/A1*100</f>
        <v>0</v>
      </c>
      <c r="BV36" s="1">
        <f>BV35/A1*100</f>
        <v>0</v>
      </c>
      <c r="BW36" s="1">
        <f>BW35/A1*100</f>
        <v>0</v>
      </c>
      <c r="BX36" s="1">
        <f>BX35/A1*100</f>
        <v>0</v>
      </c>
      <c r="BY36" s="1">
        <f>BY35/A1*100</f>
        <v>0</v>
      </c>
      <c r="BZ36" s="1">
        <f>BZ35/A1*100</f>
        <v>0</v>
      </c>
    </row>
    <row r="44" spans="1:79">
      <c r="AL44" s="2"/>
    </row>
  </sheetData>
  <mergeCells count="2">
    <mergeCell ref="F2:F34"/>
    <mergeCell ref="BF3:BF34"/>
  </mergeCells>
  <conditionalFormatting sqref="E3:E34">
    <cfRule type="cellIs" dxfId="2581" priority="2" operator="greaterThan">
      <formula>109</formula>
    </cfRule>
    <cfRule type="cellIs" dxfId="2580" priority="3" operator="between">
      <formula>100</formula>
      <formula>109</formula>
    </cfRule>
    <cfRule type="cellIs" dxfId="2579" priority="4" operator="between">
      <formula>1</formula>
      <formula>99</formula>
    </cfRule>
    <cfRule type="cellIs" dxfId="2578" priority="5" operator="equal">
      <formula>0</formula>
    </cfRule>
  </conditionalFormatting>
  <conditionalFormatting sqref="G3:BD34">
    <cfRule type="cellIs" dxfId="2577" priority="19" operator="equal">
      <formula>1</formula>
    </cfRule>
    <cfRule type="cellIs" dxfId="2576" priority="20" operator="equal">
      <formula>0</formula>
    </cfRule>
  </conditionalFormatting>
  <conditionalFormatting sqref="G36:BD36 BG36:BZ36">
    <cfRule type="cellIs" dxfId="2575" priority="9" operator="greaterThan">
      <formula>70</formula>
    </cfRule>
    <cfRule type="cellIs" dxfId="2574" priority="12" operator="lessThan">
      <formula>51</formula>
    </cfRule>
    <cfRule type="cellIs" dxfId="2573" priority="13" operator="greaterThan">
      <formula>71</formula>
    </cfRule>
    <cfRule type="cellIs" dxfId="2572" priority="14" operator="between">
      <formula>51</formula>
      <formula>70</formula>
    </cfRule>
    <cfRule type="cellIs" dxfId="2571" priority="15" operator="lessThan">
      <formula>50</formula>
    </cfRule>
  </conditionalFormatting>
  <conditionalFormatting sqref="BG3:BZ34">
    <cfRule type="cellIs" dxfId="2570" priority="10" operator="equal">
      <formula>1</formula>
    </cfRule>
    <cfRule type="cellIs" dxfId="2569" priority="1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3DE9-F2F4-E341-B5B6-E1513BA54CE1}">
  <sheetPr codeName="Sheet4"/>
  <dimension ref="A1:AS37"/>
  <sheetViews>
    <sheetView zoomScale="70" zoomScaleNormal="70" workbookViewId="0">
      <pane xSplit="1" ySplit="3" topLeftCell="B4" activePane="bottomRight" state="frozen"/>
      <selection pane="topRight" activeCell="B1" sqref="B1"/>
      <selection pane="bottomLeft" activeCell="A3" sqref="A3"/>
      <selection pane="bottomRight" activeCell="E3" sqref="E3:AR3"/>
    </sheetView>
  </sheetViews>
  <sheetFormatPr defaultColWidth="11.19921875" defaultRowHeight="15.6"/>
  <cols>
    <col min="2" max="3" width="5.69921875" customWidth="1"/>
    <col min="5" max="44" width="5.19921875" customWidth="1"/>
    <col min="45" max="45" width="4.69921875" customWidth="1"/>
  </cols>
  <sheetData>
    <row r="1" spans="1:45" ht="127.2" customHeight="1">
      <c r="A1" s="41">
        <f>README!B6</f>
        <v>32</v>
      </c>
      <c r="E1" s="20"/>
      <c r="F1" s="20"/>
      <c r="G1" s="20"/>
      <c r="H1" s="21"/>
      <c r="I1" s="20"/>
      <c r="J1" s="21"/>
      <c r="K1" s="22"/>
      <c r="L1" s="21"/>
      <c r="M1" s="21"/>
      <c r="N1" s="22"/>
      <c r="O1" s="21"/>
      <c r="P1" s="25"/>
      <c r="Q1" s="24"/>
      <c r="R1" s="20"/>
      <c r="S1" s="20"/>
      <c r="T1" s="20"/>
      <c r="U1" s="22"/>
      <c r="V1" s="20"/>
      <c r="W1" s="20"/>
      <c r="X1" s="20"/>
      <c r="Y1" s="21"/>
      <c r="Z1" s="20"/>
      <c r="AA1" s="20"/>
      <c r="AB1" s="20"/>
      <c r="AC1" s="24"/>
      <c r="AD1" s="21"/>
      <c r="AE1" s="21"/>
      <c r="AF1" s="22"/>
      <c r="AG1" s="21"/>
      <c r="AH1" s="21"/>
      <c r="AI1" s="21"/>
      <c r="AJ1" s="20"/>
      <c r="AK1" s="20"/>
      <c r="AL1" s="21"/>
      <c r="AM1" s="20"/>
      <c r="AN1" s="21"/>
      <c r="AO1" s="21"/>
      <c r="AP1" s="23"/>
      <c r="AQ1" s="23"/>
      <c r="AR1" s="21"/>
    </row>
    <row r="2" spans="1:45" ht="16.2" customHeight="1">
      <c r="D2" s="3" t="s">
        <v>263</v>
      </c>
      <c r="E2" s="43" t="s">
        <v>42</v>
      </c>
      <c r="F2" s="43" t="s">
        <v>43</v>
      </c>
      <c r="G2" s="43" t="s">
        <v>44</v>
      </c>
      <c r="H2" s="43" t="s">
        <v>45</v>
      </c>
      <c r="I2" s="43" t="s">
        <v>46</v>
      </c>
      <c r="J2" s="43" t="s">
        <v>47</v>
      </c>
      <c r="K2" s="43" t="s">
        <v>48</v>
      </c>
      <c r="L2" s="43" t="s">
        <v>49</v>
      </c>
      <c r="M2" s="43" t="s">
        <v>50</v>
      </c>
      <c r="N2" s="43" t="s">
        <v>51</v>
      </c>
      <c r="O2" s="43" t="s">
        <v>52</v>
      </c>
      <c r="P2" s="43" t="s">
        <v>53</v>
      </c>
      <c r="Q2" s="43" t="s">
        <v>54</v>
      </c>
      <c r="R2" s="43" t="s">
        <v>55</v>
      </c>
      <c r="S2" s="43" t="s">
        <v>56</v>
      </c>
      <c r="T2" s="43" t="s">
        <v>57</v>
      </c>
      <c r="U2" s="43" t="s">
        <v>58</v>
      </c>
      <c r="V2" s="43" t="s">
        <v>59</v>
      </c>
      <c r="W2" s="43" t="s">
        <v>60</v>
      </c>
      <c r="X2" s="43" t="s">
        <v>274</v>
      </c>
      <c r="Y2" s="43" t="s">
        <v>275</v>
      </c>
      <c r="Z2" s="43" t="s">
        <v>62</v>
      </c>
      <c r="AA2" s="43" t="s">
        <v>63</v>
      </c>
      <c r="AB2" s="43" t="s">
        <v>64</v>
      </c>
      <c r="AC2" s="43" t="s">
        <v>65</v>
      </c>
      <c r="AD2" s="43" t="s">
        <v>66</v>
      </c>
      <c r="AE2" s="43" t="s">
        <v>67</v>
      </c>
      <c r="AF2" s="43" t="s">
        <v>68</v>
      </c>
      <c r="AG2" s="43" t="s">
        <v>69</v>
      </c>
      <c r="AH2" s="43" t="s">
        <v>70</v>
      </c>
      <c r="AI2" s="43" t="s">
        <v>71</v>
      </c>
      <c r="AJ2" s="43" t="s">
        <v>72</v>
      </c>
      <c r="AK2" s="43" t="s">
        <v>183</v>
      </c>
      <c r="AL2" s="43" t="s">
        <v>184</v>
      </c>
      <c r="AM2" s="43" t="s">
        <v>74</v>
      </c>
      <c r="AN2" s="43" t="s">
        <v>75</v>
      </c>
      <c r="AO2" s="43" t="s">
        <v>76</v>
      </c>
      <c r="AP2" s="43" t="s">
        <v>77</v>
      </c>
      <c r="AQ2" s="43" t="s">
        <v>78</v>
      </c>
      <c r="AR2" s="43" t="s">
        <v>79</v>
      </c>
    </row>
    <row r="3" spans="1:45">
      <c r="A3" t="s">
        <v>9</v>
      </c>
      <c r="B3" t="s">
        <v>99</v>
      </c>
      <c r="C3" t="s">
        <v>40</v>
      </c>
      <c r="D3" s="3" t="s">
        <v>100</v>
      </c>
      <c r="E3" s="84">
        <v>2</v>
      </c>
      <c r="F3" s="84">
        <v>1</v>
      </c>
      <c r="G3" s="84">
        <v>1</v>
      </c>
      <c r="H3" s="84">
        <v>1</v>
      </c>
      <c r="I3" s="84">
        <v>1</v>
      </c>
      <c r="J3" s="84">
        <v>1</v>
      </c>
      <c r="K3" s="84">
        <v>1</v>
      </c>
      <c r="L3" s="84">
        <v>1</v>
      </c>
      <c r="M3" s="84">
        <v>1</v>
      </c>
      <c r="N3" s="84">
        <v>1</v>
      </c>
      <c r="O3" s="84">
        <v>1</v>
      </c>
      <c r="P3" s="84">
        <v>2</v>
      </c>
      <c r="Q3" s="84">
        <v>1</v>
      </c>
      <c r="R3" s="84">
        <v>1</v>
      </c>
      <c r="S3" s="84">
        <v>2</v>
      </c>
      <c r="T3" s="84">
        <v>1</v>
      </c>
      <c r="U3" s="84">
        <v>1</v>
      </c>
      <c r="V3" s="84">
        <v>1</v>
      </c>
      <c r="W3" s="84">
        <v>1</v>
      </c>
      <c r="X3" s="84">
        <v>1</v>
      </c>
      <c r="Y3" s="84">
        <v>1</v>
      </c>
      <c r="Z3" s="84">
        <v>2</v>
      </c>
      <c r="AA3" s="84">
        <v>1</v>
      </c>
      <c r="AB3" s="84">
        <v>2</v>
      </c>
      <c r="AC3" s="84">
        <v>1</v>
      </c>
      <c r="AD3" s="84">
        <v>1</v>
      </c>
      <c r="AE3" s="84">
        <v>3</v>
      </c>
      <c r="AF3" s="84">
        <v>1</v>
      </c>
      <c r="AG3" s="84">
        <v>1</v>
      </c>
      <c r="AH3" s="84">
        <v>1</v>
      </c>
      <c r="AI3" s="84">
        <v>1</v>
      </c>
      <c r="AJ3" s="84">
        <v>1</v>
      </c>
      <c r="AK3" s="84">
        <v>1</v>
      </c>
      <c r="AL3" s="84">
        <v>1</v>
      </c>
      <c r="AM3" s="84">
        <v>1</v>
      </c>
      <c r="AN3" s="84">
        <v>1</v>
      </c>
      <c r="AO3" s="84">
        <v>1</v>
      </c>
      <c r="AP3" s="84">
        <v>2</v>
      </c>
      <c r="AQ3" s="84">
        <v>1</v>
      </c>
      <c r="AR3" s="84">
        <v>3</v>
      </c>
      <c r="AS3">
        <f>SUM(E3:AR3)</f>
        <v>50</v>
      </c>
    </row>
    <row r="4" spans="1:45">
      <c r="A4">
        <f>README!A8</f>
        <v>0</v>
      </c>
      <c r="B4">
        <f t="shared" ref="B4:B7" si="0">AS4</f>
        <v>0</v>
      </c>
      <c r="C4" s="28">
        <f>LOOKUP(B4, 'Scaled Scores'!C5:C55, 'Scaled Scores'!D5:D55)</f>
        <v>0</v>
      </c>
      <c r="D4" s="59" t="s">
        <v>101</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f>SUM(E4:AR4)</f>
        <v>0</v>
      </c>
    </row>
    <row r="5" spans="1:45">
      <c r="A5">
        <f>README!A9</f>
        <v>0</v>
      </c>
      <c r="B5">
        <f t="shared" si="0"/>
        <v>0</v>
      </c>
      <c r="C5" s="28">
        <f>LOOKUP(B5, 'Scaled Scores'!C5:C55, 'Scaled Scores'!D5:D55)</f>
        <v>0</v>
      </c>
      <c r="D5" s="60"/>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f t="shared" ref="AS5:AS35" si="1">SUM(E5:AR5)</f>
        <v>0</v>
      </c>
    </row>
    <row r="6" spans="1:45">
      <c r="A6">
        <f>README!A10</f>
        <v>0</v>
      </c>
      <c r="B6">
        <f t="shared" si="0"/>
        <v>0</v>
      </c>
      <c r="C6" s="28">
        <f>LOOKUP(B6, 'Scaled Scores'!C5:C55, 'Scaled Scores'!D5:D55)</f>
        <v>0</v>
      </c>
      <c r="D6" s="60"/>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f t="shared" si="1"/>
        <v>0</v>
      </c>
    </row>
    <row r="7" spans="1:45">
      <c r="A7">
        <f>README!A11</f>
        <v>0</v>
      </c>
      <c r="B7">
        <f t="shared" si="0"/>
        <v>0</v>
      </c>
      <c r="C7" s="28">
        <f>LOOKUP(B7, 'Scaled Scores'!C5:C55, 'Scaled Scores'!D5:D55)</f>
        <v>0</v>
      </c>
      <c r="D7" s="60"/>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f t="shared" si="1"/>
        <v>0</v>
      </c>
    </row>
    <row r="8" spans="1:45">
      <c r="A8">
        <f>README!A12</f>
        <v>0</v>
      </c>
      <c r="B8">
        <f>AS8</f>
        <v>0</v>
      </c>
      <c r="C8" s="28">
        <f>LOOKUP(B8, 'Scaled Scores'!C5:C55, 'Scaled Scores'!D5:D55)</f>
        <v>0</v>
      </c>
      <c r="D8" s="60"/>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f t="shared" si="1"/>
        <v>0</v>
      </c>
    </row>
    <row r="9" spans="1:45">
      <c r="A9">
        <f>README!A13</f>
        <v>0</v>
      </c>
      <c r="B9">
        <f t="shared" ref="B9:B35" si="2">AS9</f>
        <v>0</v>
      </c>
      <c r="C9" s="28">
        <f>LOOKUP(B9, 'Scaled Scores'!C5:C55, 'Scaled Scores'!D5:D55)</f>
        <v>0</v>
      </c>
      <c r="D9" s="60"/>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f t="shared" si="1"/>
        <v>0</v>
      </c>
    </row>
    <row r="10" spans="1:45">
      <c r="A10">
        <f>README!A14</f>
        <v>0</v>
      </c>
      <c r="B10">
        <f t="shared" si="2"/>
        <v>0</v>
      </c>
      <c r="C10" s="28">
        <f>LOOKUP(B10, 'Scaled Scores'!C5:C55, 'Scaled Scores'!D5:D55)</f>
        <v>0</v>
      </c>
      <c r="D10" s="60"/>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f t="shared" si="1"/>
        <v>0</v>
      </c>
    </row>
    <row r="11" spans="1:45">
      <c r="A11">
        <f>README!A15</f>
        <v>0</v>
      </c>
      <c r="B11">
        <f t="shared" si="2"/>
        <v>0</v>
      </c>
      <c r="C11" s="28">
        <f>LOOKUP(B11, 'Scaled Scores'!C5:C55, 'Scaled Scores'!D5:D55)</f>
        <v>0</v>
      </c>
      <c r="D11" s="60"/>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f t="shared" si="1"/>
        <v>0</v>
      </c>
    </row>
    <row r="12" spans="1:45">
      <c r="A12">
        <f>README!A16</f>
        <v>0</v>
      </c>
      <c r="B12">
        <f t="shared" si="2"/>
        <v>0</v>
      </c>
      <c r="C12" s="28">
        <f>LOOKUP(B12, 'Scaled Scores'!C5:C55, 'Scaled Scores'!D5:D55)</f>
        <v>0</v>
      </c>
      <c r="D12" s="60"/>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f t="shared" si="1"/>
        <v>0</v>
      </c>
    </row>
    <row r="13" spans="1:45">
      <c r="A13">
        <f>README!A17</f>
        <v>0</v>
      </c>
      <c r="B13">
        <f t="shared" si="2"/>
        <v>0</v>
      </c>
      <c r="C13" s="28">
        <f>LOOKUP(B13, 'Scaled Scores'!C5:C55, 'Scaled Scores'!D5:D55)</f>
        <v>0</v>
      </c>
      <c r="D13" s="60"/>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f t="shared" si="1"/>
        <v>0</v>
      </c>
    </row>
    <row r="14" spans="1:45">
      <c r="A14">
        <f>README!A18</f>
        <v>0</v>
      </c>
      <c r="B14">
        <f t="shared" si="2"/>
        <v>0</v>
      </c>
      <c r="C14" s="28">
        <f>LOOKUP(B14, 'Scaled Scores'!C5:C55, 'Scaled Scores'!D5:D55)</f>
        <v>0</v>
      </c>
      <c r="D14" s="60"/>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f t="shared" si="1"/>
        <v>0</v>
      </c>
    </row>
    <row r="15" spans="1:45">
      <c r="A15">
        <f>README!A19</f>
        <v>0</v>
      </c>
      <c r="B15">
        <f t="shared" si="2"/>
        <v>0</v>
      </c>
      <c r="C15" s="28">
        <f>LOOKUP(B15, 'Scaled Scores'!C5:C55, 'Scaled Scores'!D5:D55)</f>
        <v>0</v>
      </c>
      <c r="D15" s="60"/>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f t="shared" si="1"/>
        <v>0</v>
      </c>
    </row>
    <row r="16" spans="1:45">
      <c r="A16">
        <f>README!A20</f>
        <v>0</v>
      </c>
      <c r="B16">
        <f t="shared" si="2"/>
        <v>0</v>
      </c>
      <c r="C16" s="28">
        <f>LOOKUP(B16, 'Scaled Scores'!C5:C55, 'Scaled Scores'!D5:D55)</f>
        <v>0</v>
      </c>
      <c r="D16" s="60"/>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f t="shared" si="1"/>
        <v>0</v>
      </c>
    </row>
    <row r="17" spans="1:45">
      <c r="A17">
        <f>README!A21</f>
        <v>0</v>
      </c>
      <c r="B17">
        <f t="shared" si="2"/>
        <v>0</v>
      </c>
      <c r="C17" s="28">
        <f>LOOKUP(B17, 'Scaled Scores'!C5:C55, 'Scaled Scores'!D5:D55)</f>
        <v>0</v>
      </c>
      <c r="D17" s="60"/>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f t="shared" si="1"/>
        <v>0</v>
      </c>
    </row>
    <row r="18" spans="1:45">
      <c r="A18">
        <f>README!A22</f>
        <v>0</v>
      </c>
      <c r="B18">
        <f t="shared" si="2"/>
        <v>0</v>
      </c>
      <c r="C18" s="28">
        <f>LOOKUP(B18, 'Scaled Scores'!C5:C55, 'Scaled Scores'!D5:D55)</f>
        <v>0</v>
      </c>
      <c r="D18" s="60"/>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f t="shared" si="1"/>
        <v>0</v>
      </c>
    </row>
    <row r="19" spans="1:45">
      <c r="A19">
        <f>README!A23</f>
        <v>0</v>
      </c>
      <c r="B19">
        <f t="shared" si="2"/>
        <v>0</v>
      </c>
      <c r="C19" s="28">
        <f>LOOKUP(B19, 'Scaled Scores'!C5:C55, 'Scaled Scores'!D5:D55)</f>
        <v>0</v>
      </c>
      <c r="D19" s="60"/>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f t="shared" si="1"/>
        <v>0</v>
      </c>
    </row>
    <row r="20" spans="1:45">
      <c r="A20">
        <f>README!A24</f>
        <v>0</v>
      </c>
      <c r="B20">
        <f t="shared" si="2"/>
        <v>0</v>
      </c>
      <c r="C20" s="28">
        <f>LOOKUP(B20, 'Scaled Scores'!C5:C55, 'Scaled Scores'!D5:D55)</f>
        <v>0</v>
      </c>
      <c r="D20" s="60"/>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f t="shared" si="1"/>
        <v>0</v>
      </c>
    </row>
    <row r="21" spans="1:45">
      <c r="A21">
        <f>README!A25</f>
        <v>0</v>
      </c>
      <c r="B21">
        <f t="shared" si="2"/>
        <v>0</v>
      </c>
      <c r="C21" s="28">
        <f>LOOKUP(B21, 'Scaled Scores'!C5:C55, 'Scaled Scores'!D5:D55)</f>
        <v>0</v>
      </c>
      <c r="D21" s="6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f t="shared" si="1"/>
        <v>0</v>
      </c>
    </row>
    <row r="22" spans="1:45">
      <c r="A22">
        <f>README!A26</f>
        <v>0</v>
      </c>
      <c r="B22">
        <f t="shared" si="2"/>
        <v>0</v>
      </c>
      <c r="C22" s="28">
        <f>LOOKUP(B22, 'Scaled Scores'!C5:C55, 'Scaled Scores'!D5:D55)</f>
        <v>0</v>
      </c>
      <c r="D22" s="60"/>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f t="shared" si="1"/>
        <v>0</v>
      </c>
    </row>
    <row r="23" spans="1:45">
      <c r="A23" s="42">
        <f>README!A27</f>
        <v>0</v>
      </c>
      <c r="B23">
        <f t="shared" si="2"/>
        <v>0</v>
      </c>
      <c r="C23" s="28">
        <f>LOOKUP(B23, 'Scaled Scores'!C5:C55, 'Scaled Scores'!D5:D55)</f>
        <v>0</v>
      </c>
      <c r="D23" s="60"/>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f t="shared" si="1"/>
        <v>0</v>
      </c>
    </row>
    <row r="24" spans="1:45">
      <c r="A24">
        <f>README!A28</f>
        <v>0</v>
      </c>
      <c r="B24">
        <f t="shared" si="2"/>
        <v>0</v>
      </c>
      <c r="C24" s="28">
        <f>LOOKUP(B24, 'Scaled Scores'!C5:C55, 'Scaled Scores'!D5:D55)</f>
        <v>0</v>
      </c>
      <c r="D24" s="60"/>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f t="shared" si="1"/>
        <v>0</v>
      </c>
    </row>
    <row r="25" spans="1:45">
      <c r="A25">
        <f>README!A29</f>
        <v>0</v>
      </c>
      <c r="B25">
        <f t="shared" si="2"/>
        <v>0</v>
      </c>
      <c r="C25" s="28">
        <f>LOOKUP(B25, 'Scaled Scores'!C5:C55, 'Scaled Scores'!D5:D55)</f>
        <v>0</v>
      </c>
      <c r="D25" s="60"/>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f t="shared" si="1"/>
        <v>0</v>
      </c>
    </row>
    <row r="26" spans="1:45">
      <c r="A26">
        <f>README!A30</f>
        <v>0</v>
      </c>
      <c r="B26">
        <f t="shared" si="2"/>
        <v>0</v>
      </c>
      <c r="C26" s="28">
        <f>LOOKUP(B26, 'Scaled Scores'!C5:C55, 'Scaled Scores'!D5:D55)</f>
        <v>0</v>
      </c>
      <c r="D26" s="60"/>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f t="shared" si="1"/>
        <v>0</v>
      </c>
    </row>
    <row r="27" spans="1:45">
      <c r="A27">
        <f>README!A31</f>
        <v>0</v>
      </c>
      <c r="B27">
        <f t="shared" si="2"/>
        <v>0</v>
      </c>
      <c r="C27" s="28">
        <f>LOOKUP(B27, 'Scaled Scores'!C5:C55, 'Scaled Scores'!D5:D55)</f>
        <v>0</v>
      </c>
      <c r="D27" s="60"/>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f t="shared" si="1"/>
        <v>0</v>
      </c>
    </row>
    <row r="28" spans="1:45">
      <c r="A28">
        <f>README!A32</f>
        <v>0</v>
      </c>
      <c r="B28">
        <f t="shared" si="2"/>
        <v>0</v>
      </c>
      <c r="C28" s="28">
        <f>LOOKUP(B28, 'Scaled Scores'!C5:C55, 'Scaled Scores'!D5:D55)</f>
        <v>0</v>
      </c>
      <c r="D28" s="60"/>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f t="shared" si="1"/>
        <v>0</v>
      </c>
    </row>
    <row r="29" spans="1:45">
      <c r="A29">
        <f>README!A33</f>
        <v>0</v>
      </c>
      <c r="B29">
        <f t="shared" si="2"/>
        <v>0</v>
      </c>
      <c r="C29" s="28">
        <f>LOOKUP(B29, 'Scaled Scores'!C5:C55, 'Scaled Scores'!D5:D55)</f>
        <v>0</v>
      </c>
      <c r="D29" s="6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f t="shared" si="1"/>
        <v>0</v>
      </c>
    </row>
    <row r="30" spans="1:45">
      <c r="A30">
        <f>README!A34</f>
        <v>0</v>
      </c>
      <c r="B30">
        <f t="shared" si="2"/>
        <v>0</v>
      </c>
      <c r="C30" s="28">
        <f>LOOKUP(B30, 'Scaled Scores'!C5:C55, 'Scaled Scores'!D5:D55)</f>
        <v>0</v>
      </c>
      <c r="D30" s="60"/>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f t="shared" si="1"/>
        <v>0</v>
      </c>
    </row>
    <row r="31" spans="1:45">
      <c r="A31">
        <f>README!A35</f>
        <v>0</v>
      </c>
      <c r="B31">
        <f t="shared" si="2"/>
        <v>0</v>
      </c>
      <c r="C31" s="28">
        <f>LOOKUP(B31, 'Scaled Scores'!C5:C55, 'Scaled Scores'!D5:D55)</f>
        <v>0</v>
      </c>
      <c r="D31" s="60"/>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f t="shared" si="1"/>
        <v>0</v>
      </c>
    </row>
    <row r="32" spans="1:45">
      <c r="A32">
        <f>README!A36</f>
        <v>0</v>
      </c>
      <c r="B32">
        <f t="shared" si="2"/>
        <v>0</v>
      </c>
      <c r="C32" s="28">
        <f>LOOKUP(B32, 'Scaled Scores'!C5:C55, 'Scaled Scores'!D5:D55)</f>
        <v>0</v>
      </c>
      <c r="D32" s="60"/>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f t="shared" si="1"/>
        <v>0</v>
      </c>
    </row>
    <row r="33" spans="1:45">
      <c r="A33">
        <f>README!A37</f>
        <v>0</v>
      </c>
      <c r="B33">
        <f t="shared" ref="B33" si="3">AS33</f>
        <v>0</v>
      </c>
      <c r="C33" s="28">
        <f>LOOKUP(B33, 'Scaled Scores'!C5:C55, 'Scaled Scores'!D5:D55)</f>
        <v>0</v>
      </c>
      <c r="D33" s="60"/>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f t="shared" si="1"/>
        <v>0</v>
      </c>
    </row>
    <row r="34" spans="1:45">
      <c r="A34">
        <f>README!A38</f>
        <v>0</v>
      </c>
      <c r="B34">
        <f t="shared" si="2"/>
        <v>0</v>
      </c>
      <c r="C34" s="28">
        <f>LOOKUP(B34, 'Scaled Scores'!C5:C55, 'Scaled Scores'!D5:D55)</f>
        <v>0</v>
      </c>
      <c r="D34" s="60"/>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f t="shared" si="1"/>
        <v>0</v>
      </c>
    </row>
    <row r="35" spans="1:45">
      <c r="A35">
        <f>README!A39</f>
        <v>0</v>
      </c>
      <c r="B35">
        <f t="shared" si="2"/>
        <v>0</v>
      </c>
      <c r="C35" s="28">
        <f>LOOKUP(B35, 'Scaled Scores'!C5:C55, 'Scaled Scores'!D5:D55)</f>
        <v>0</v>
      </c>
      <c r="D35" s="60"/>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f t="shared" si="1"/>
        <v>0</v>
      </c>
    </row>
    <row r="36" spans="1:45">
      <c r="D36" s="18" t="s">
        <v>93</v>
      </c>
      <c r="E36" s="1">
        <f>SUM(E4:E35)</f>
        <v>0</v>
      </c>
      <c r="F36" s="1">
        <f t="shared" ref="F36:AR36" si="4">SUM(F4:F35)</f>
        <v>0</v>
      </c>
      <c r="G36" s="1">
        <f t="shared" si="4"/>
        <v>0</v>
      </c>
      <c r="H36" s="1">
        <f t="shared" si="4"/>
        <v>0</v>
      </c>
      <c r="I36" s="1">
        <f t="shared" si="4"/>
        <v>0</v>
      </c>
      <c r="J36" s="1">
        <f t="shared" si="4"/>
        <v>0</v>
      </c>
      <c r="K36" s="1">
        <f t="shared" si="4"/>
        <v>0</v>
      </c>
      <c r="L36" s="1">
        <f t="shared" si="4"/>
        <v>0</v>
      </c>
      <c r="M36" s="1">
        <f t="shared" si="4"/>
        <v>0</v>
      </c>
      <c r="N36" s="1">
        <f t="shared" si="4"/>
        <v>0</v>
      </c>
      <c r="O36" s="1">
        <f t="shared" si="4"/>
        <v>0</v>
      </c>
      <c r="P36" s="1">
        <f t="shared" si="4"/>
        <v>0</v>
      </c>
      <c r="Q36" s="1">
        <f t="shared" si="4"/>
        <v>0</v>
      </c>
      <c r="R36" s="1">
        <f t="shared" si="4"/>
        <v>0</v>
      </c>
      <c r="S36" s="1">
        <f t="shared" si="4"/>
        <v>0</v>
      </c>
      <c r="T36" s="1">
        <f t="shared" si="4"/>
        <v>0</v>
      </c>
      <c r="U36" s="1">
        <f t="shared" si="4"/>
        <v>0</v>
      </c>
      <c r="V36" s="1">
        <f t="shared" si="4"/>
        <v>0</v>
      </c>
      <c r="W36" s="1">
        <f t="shared" si="4"/>
        <v>0</v>
      </c>
      <c r="X36" s="1">
        <f t="shared" si="4"/>
        <v>0</v>
      </c>
      <c r="Y36" s="1">
        <f t="shared" si="4"/>
        <v>0</v>
      </c>
      <c r="Z36" s="1">
        <f t="shared" si="4"/>
        <v>0</v>
      </c>
      <c r="AA36" s="1">
        <f t="shared" si="4"/>
        <v>0</v>
      </c>
      <c r="AB36" s="1">
        <f t="shared" si="4"/>
        <v>0</v>
      </c>
      <c r="AC36" s="1">
        <f t="shared" si="4"/>
        <v>0</v>
      </c>
      <c r="AD36" s="1">
        <f t="shared" si="4"/>
        <v>0</v>
      </c>
      <c r="AE36" s="1">
        <f t="shared" si="4"/>
        <v>0</v>
      </c>
      <c r="AF36" s="1">
        <f t="shared" si="4"/>
        <v>0</v>
      </c>
      <c r="AG36" s="1">
        <f t="shared" si="4"/>
        <v>0</v>
      </c>
      <c r="AH36" s="1">
        <f t="shared" si="4"/>
        <v>0</v>
      </c>
      <c r="AI36" s="1">
        <f t="shared" si="4"/>
        <v>0</v>
      </c>
      <c r="AJ36" s="1">
        <f t="shared" si="4"/>
        <v>0</v>
      </c>
      <c r="AK36" s="1">
        <f t="shared" si="4"/>
        <v>0</v>
      </c>
      <c r="AL36" s="1">
        <f t="shared" si="4"/>
        <v>0</v>
      </c>
      <c r="AM36" s="1">
        <f t="shared" si="4"/>
        <v>0</v>
      </c>
      <c r="AN36" s="1">
        <f t="shared" si="4"/>
        <v>0</v>
      </c>
      <c r="AO36" s="1">
        <f t="shared" si="4"/>
        <v>0</v>
      </c>
      <c r="AP36" s="1">
        <f t="shared" si="4"/>
        <v>0</v>
      </c>
      <c r="AQ36" s="1"/>
      <c r="AR36" s="1">
        <f t="shared" si="4"/>
        <v>0</v>
      </c>
    </row>
    <row r="37" spans="1:45">
      <c r="D37" s="19" t="s">
        <v>94</v>
      </c>
      <c r="E37" s="1">
        <f>(E36/A1*100)/E3</f>
        <v>0</v>
      </c>
      <c r="F37" s="1">
        <f>(F36/A1*100)/F3</f>
        <v>0</v>
      </c>
      <c r="G37" s="1">
        <f>(G36/A1*100)/G3</f>
        <v>0</v>
      </c>
      <c r="H37" s="1">
        <f>(H36/A1*100)/H3</f>
        <v>0</v>
      </c>
      <c r="I37" s="1">
        <f>(I36/A1*100)/I3</f>
        <v>0</v>
      </c>
      <c r="J37" s="1">
        <f>(J36/A1*100)/J3</f>
        <v>0</v>
      </c>
      <c r="K37" s="1">
        <f>(K36/A1*100)/K3</f>
        <v>0</v>
      </c>
      <c r="L37" s="1">
        <f>(L36/A1*100)/L3</f>
        <v>0</v>
      </c>
      <c r="M37" s="1">
        <f>(M36/A1*100)/M3</f>
        <v>0</v>
      </c>
      <c r="N37" s="1">
        <f>(N36/A1*100)/N3</f>
        <v>0</v>
      </c>
      <c r="O37" s="1">
        <f>(O36/A1*100)/O3</f>
        <v>0</v>
      </c>
      <c r="P37" s="1">
        <f>(P36/A1*100)/P3</f>
        <v>0</v>
      </c>
      <c r="Q37" s="1">
        <f>(Q36/A1*100)/Q3</f>
        <v>0</v>
      </c>
      <c r="R37" s="1">
        <f>(R36/A1*100)/R3</f>
        <v>0</v>
      </c>
      <c r="S37" s="1">
        <f>(S36/A1*100)/S3</f>
        <v>0</v>
      </c>
      <c r="T37" s="1">
        <f>(T36/A1*100)/T3</f>
        <v>0</v>
      </c>
      <c r="U37" s="1">
        <f>(U36/A1*100)/U3</f>
        <v>0</v>
      </c>
      <c r="V37" s="1">
        <f>(V36/A1*100)/V3</f>
        <v>0</v>
      </c>
      <c r="W37" s="1">
        <f>(W36/A1*100)/W3</f>
        <v>0</v>
      </c>
      <c r="X37" s="1">
        <f>(X36/A1*100)/X3</f>
        <v>0</v>
      </c>
      <c r="Y37" s="1">
        <f>(Y36/A1*100)/Y3</f>
        <v>0</v>
      </c>
      <c r="Z37" s="1">
        <f>(Z36/A1*100)/Z3</f>
        <v>0</v>
      </c>
      <c r="AA37" s="1">
        <f>(AA36/A1*100)/AA3</f>
        <v>0</v>
      </c>
      <c r="AB37" s="1">
        <f>(AB36/A1*100)/AB3</f>
        <v>0</v>
      </c>
      <c r="AC37" s="1">
        <f>(AC36/A1*100)/AC3</f>
        <v>0</v>
      </c>
      <c r="AD37" s="1">
        <f>(AD36/A1*100)/AD3</f>
        <v>0</v>
      </c>
      <c r="AE37" s="1">
        <f>(AE36/A1*100)/AE3</f>
        <v>0</v>
      </c>
      <c r="AF37" s="1">
        <f>(AF36/A1*100)/AF3</f>
        <v>0</v>
      </c>
      <c r="AG37" s="1">
        <f>(AG36/A1*100)/AG3</f>
        <v>0</v>
      </c>
      <c r="AH37" s="1">
        <f>(AH36/A1*100)/AH3</f>
        <v>0</v>
      </c>
      <c r="AI37" s="1">
        <f>(AI36/A1*100)/AI3</f>
        <v>0</v>
      </c>
      <c r="AJ37" s="1">
        <f>(AJ36/A1*100)/AJ3</f>
        <v>0</v>
      </c>
      <c r="AK37" s="1">
        <f>(AK36/A1*100)/AK3</f>
        <v>0</v>
      </c>
      <c r="AL37" s="1">
        <f>(AL36/A1*100)/AL3</f>
        <v>0</v>
      </c>
      <c r="AM37" s="1">
        <f>(AM36/A1*100)/AM3</f>
        <v>0</v>
      </c>
      <c r="AN37" s="1">
        <f>(AN36/A1*100)/AN3</f>
        <v>0</v>
      </c>
      <c r="AO37" s="1">
        <f>(AO36/A1*100)/AO3</f>
        <v>0</v>
      </c>
      <c r="AP37" s="1">
        <f>(AP36/A1*100)/AP3</f>
        <v>0</v>
      </c>
      <c r="AQ37" s="1"/>
      <c r="AR37" s="1">
        <f>(AR36/A1*100)/AR3</f>
        <v>0</v>
      </c>
    </row>
  </sheetData>
  <mergeCells count="1">
    <mergeCell ref="D4:D35"/>
  </mergeCells>
  <conditionalFormatting sqref="C4:C35">
    <cfRule type="cellIs" dxfId="2568" priority="48" operator="between">
      <formula>1</formula>
      <formula>99</formula>
    </cfRule>
    <cfRule type="cellIs" dxfId="2567" priority="50" operator="equal">
      <formula>0</formula>
    </cfRule>
    <cfRule type="cellIs" dxfId="2566" priority="51" operator="between">
      <formula>100</formula>
      <formula>109</formula>
    </cfRule>
    <cfRule type="cellIs" dxfId="2565" priority="53" operator="greaterThan">
      <formula>109</formula>
    </cfRule>
  </conditionalFormatting>
  <conditionalFormatting sqref="E4:E35 P4:P35 S4:S35 Z4:Z35 AB4:AB35 AP4:AP35">
    <cfRule type="cellIs" dxfId="2564" priority="4" operator="equal">
      <formula>2</formula>
    </cfRule>
    <cfRule type="cellIs" dxfId="2563" priority="5" operator="equal">
      <formula>1</formula>
    </cfRule>
  </conditionalFormatting>
  <conditionalFormatting sqref="E4:AR35">
    <cfRule type="cellIs" dxfId="2562" priority="3" operator="equal">
      <formula>0</formula>
    </cfRule>
  </conditionalFormatting>
  <conditionalFormatting sqref="E37:AR37">
    <cfRule type="cellIs" dxfId="2561" priority="54" operator="greaterThan">
      <formula>70</formula>
    </cfRule>
    <cfRule type="cellIs" dxfId="2560" priority="55" operator="greaterThan">
      <formula>71</formula>
    </cfRule>
    <cfRule type="cellIs" dxfId="2559" priority="56" operator="between">
      <formula>51</formula>
      <formula>70</formula>
    </cfRule>
    <cfRule type="cellIs" dxfId="2558" priority="57" operator="lessThan">
      <formula>50</formula>
    </cfRule>
  </conditionalFormatting>
  <conditionalFormatting sqref="F4:O35 Q4:R35 T4:Y35 AA4:AA35 AC4:AD35 AF4:AO35 AQ4:AQ35">
    <cfRule type="cellIs" dxfId="2557" priority="7" operator="equal">
      <formula>1</formula>
    </cfRule>
  </conditionalFormatting>
  <conditionalFormatting sqref="AE4:AE35 AR4:AR35">
    <cfRule type="cellIs" dxfId="2556" priority="1" operator="equal">
      <formula>3</formula>
    </cfRule>
    <cfRule type="cellIs" dxfId="2555" priority="2" operator="between">
      <formula>1</formula>
      <formula>2</formula>
    </cfRule>
  </conditionalFormatting>
  <pageMargins left="0.7" right="0.7" top="0.75" bottom="0.75" header="0.3" footer="0.3"/>
  <pageSetup paperSize="9" orientation="portrait" horizontalDpi="0" verticalDpi="0"/>
  <ignoredErrors>
    <ignoredError sqref="AR36 E36:AP3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394A-BDC7-B14D-981F-4CFF365A4E81}">
  <sheetPr codeName="Sheet5"/>
  <dimension ref="A1:CY38"/>
  <sheetViews>
    <sheetView tabSelected="1" zoomScale="70" zoomScaleNormal="70" workbookViewId="0">
      <pane xSplit="1" ySplit="4" topLeftCell="B5" activePane="bottomRight" state="frozen"/>
      <selection pane="topRight" activeCell="B1" sqref="B1"/>
      <selection pane="bottomLeft" activeCell="A4" sqref="A4"/>
      <selection pane="bottomRight" activeCell="BY4" sqref="BY4:CX4"/>
    </sheetView>
  </sheetViews>
  <sheetFormatPr defaultColWidth="11.19921875" defaultRowHeight="15.6"/>
  <cols>
    <col min="4" max="4" width="11.19921875" customWidth="1"/>
    <col min="8" max="43" width="4.19921875" customWidth="1"/>
    <col min="44" max="44" width="4.69921875" customWidth="1"/>
    <col min="46" max="56" width="4.69921875" customWidth="1"/>
    <col min="57" max="57" width="5.796875" customWidth="1"/>
    <col min="58" max="58" width="4.296875" bestFit="1" customWidth="1"/>
    <col min="59" max="70" width="4.69921875" customWidth="1"/>
    <col min="71" max="74" width="5.3984375" customWidth="1"/>
    <col min="75" max="75" width="5.19921875" customWidth="1"/>
    <col min="77" max="89" width="4.69921875" customWidth="1"/>
    <col min="90" max="91" width="5.3984375" customWidth="1"/>
    <col min="92" max="93" width="5.69921875" customWidth="1"/>
    <col min="94" max="95" width="4.69921875" customWidth="1"/>
    <col min="96" max="97" width="5.296875" customWidth="1"/>
    <col min="98" max="102" width="4.69921875" customWidth="1"/>
    <col min="103" max="103" width="5.5" customWidth="1"/>
  </cols>
  <sheetData>
    <row r="1" spans="1:103" ht="121.95" customHeight="1">
      <c r="A1" s="40">
        <f>README!B6</f>
        <v>32</v>
      </c>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Y1" s="7"/>
      <c r="BZ1" s="7"/>
      <c r="CA1" s="7"/>
      <c r="CB1" s="7"/>
      <c r="CC1" s="7"/>
      <c r="CD1" s="7"/>
      <c r="CE1" s="7"/>
      <c r="CF1" s="7"/>
      <c r="CG1" s="7"/>
      <c r="CH1" s="7"/>
      <c r="CI1" s="7"/>
      <c r="CJ1" s="7"/>
      <c r="CK1" s="7"/>
      <c r="CL1" s="7"/>
      <c r="CM1" s="7"/>
      <c r="CN1" s="7"/>
      <c r="CO1" s="7"/>
      <c r="CP1" s="7"/>
      <c r="CQ1" s="7"/>
      <c r="CR1" s="7"/>
      <c r="CS1" s="7"/>
      <c r="CT1" s="7"/>
      <c r="CU1" s="7"/>
      <c r="CV1" s="7"/>
      <c r="CW1" s="7"/>
      <c r="CX1" s="7"/>
    </row>
    <row r="2" spans="1:103" ht="19.95" customHeight="1">
      <c r="G2" s="12" t="s">
        <v>102</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S2" s="12" t="s">
        <v>102</v>
      </c>
      <c r="AT2" s="1"/>
      <c r="AU2" s="1"/>
      <c r="AV2" s="1"/>
      <c r="AW2" s="1"/>
      <c r="AX2" s="1"/>
      <c r="AY2" s="8"/>
      <c r="AZ2" s="1"/>
      <c r="BA2" s="1"/>
      <c r="BB2" s="1"/>
      <c r="BC2" s="1"/>
      <c r="BD2" s="1"/>
      <c r="BE2" s="1"/>
      <c r="BF2" s="1"/>
      <c r="BG2" s="1"/>
      <c r="BH2" s="1"/>
      <c r="BI2" s="1"/>
      <c r="BJ2" s="1"/>
      <c r="BK2" s="1"/>
      <c r="BL2" s="1"/>
      <c r="BM2" s="1"/>
      <c r="BN2" s="1"/>
      <c r="BO2" s="1"/>
      <c r="BP2" s="1"/>
      <c r="BQ2" s="1"/>
      <c r="BR2" s="1"/>
      <c r="BS2" s="1"/>
      <c r="BT2" s="1"/>
      <c r="BU2" s="1"/>
      <c r="BV2" s="1"/>
      <c r="BX2" s="13" t="s">
        <v>102</v>
      </c>
      <c r="BY2" s="1"/>
      <c r="BZ2" s="1"/>
      <c r="CA2" s="1"/>
      <c r="CB2" s="1"/>
      <c r="CC2" s="1"/>
      <c r="CD2" s="1"/>
      <c r="CE2" s="1"/>
      <c r="CF2" s="1"/>
      <c r="CG2" s="1"/>
      <c r="CH2" s="1"/>
      <c r="CI2" s="1"/>
      <c r="CJ2" s="1"/>
      <c r="CK2" s="1"/>
      <c r="CL2" s="1"/>
      <c r="CM2" s="1"/>
      <c r="CN2" s="1"/>
      <c r="CO2" s="1"/>
      <c r="CP2" s="1"/>
      <c r="CQ2" s="1"/>
      <c r="CR2" s="1"/>
      <c r="CS2" s="1"/>
      <c r="CT2" s="1"/>
      <c r="CU2" s="1"/>
      <c r="CV2" s="1"/>
      <c r="CW2" s="1"/>
      <c r="CX2" s="1"/>
    </row>
    <row r="3" spans="1:103">
      <c r="H3" s="11" t="s">
        <v>42</v>
      </c>
      <c r="I3" s="11" t="s">
        <v>43</v>
      </c>
      <c r="J3" s="11" t="s">
        <v>44</v>
      </c>
      <c r="K3" s="11" t="s">
        <v>45</v>
      </c>
      <c r="L3" s="11" t="s">
        <v>46</v>
      </c>
      <c r="M3" s="11" t="s">
        <v>47</v>
      </c>
      <c r="N3" s="11" t="s">
        <v>48</v>
      </c>
      <c r="O3" s="11" t="s">
        <v>49</v>
      </c>
      <c r="P3" s="11" t="s">
        <v>50</v>
      </c>
      <c r="Q3" s="11" t="s">
        <v>51</v>
      </c>
      <c r="R3" s="11" t="s">
        <v>52</v>
      </c>
      <c r="S3" s="11" t="s">
        <v>53</v>
      </c>
      <c r="T3" s="11" t="s">
        <v>54</v>
      </c>
      <c r="U3" s="11" t="s">
        <v>55</v>
      </c>
      <c r="V3" s="11" t="s">
        <v>56</v>
      </c>
      <c r="W3" s="11" t="s">
        <v>57</v>
      </c>
      <c r="X3" s="11" t="s">
        <v>58</v>
      </c>
      <c r="Y3" s="11" t="s">
        <v>59</v>
      </c>
      <c r="Z3" s="11" t="s">
        <v>60</v>
      </c>
      <c r="AA3" s="11" t="s">
        <v>61</v>
      </c>
      <c r="AB3" s="11" t="s">
        <v>62</v>
      </c>
      <c r="AC3" s="11" t="s">
        <v>63</v>
      </c>
      <c r="AD3" s="11" t="s">
        <v>64</v>
      </c>
      <c r="AE3" s="11" t="s">
        <v>65</v>
      </c>
      <c r="AF3" s="11" t="s">
        <v>66</v>
      </c>
      <c r="AG3" s="11" t="s">
        <v>67</v>
      </c>
      <c r="AH3" s="11" t="s">
        <v>68</v>
      </c>
      <c r="AI3" s="11" t="s">
        <v>69</v>
      </c>
      <c r="AJ3" s="11" t="s">
        <v>70</v>
      </c>
      <c r="AK3" s="11" t="s">
        <v>71</v>
      </c>
      <c r="AL3" s="11" t="s">
        <v>72</v>
      </c>
      <c r="AM3" s="11" t="s">
        <v>73</v>
      </c>
      <c r="AN3" s="11" t="s">
        <v>74</v>
      </c>
      <c r="AO3" s="11" t="s">
        <v>75</v>
      </c>
      <c r="AP3" s="11" t="s">
        <v>76</v>
      </c>
      <c r="AQ3" s="11" t="s">
        <v>77</v>
      </c>
      <c r="AT3" s="11" t="s">
        <v>42</v>
      </c>
      <c r="AU3" s="11" t="s">
        <v>43</v>
      </c>
      <c r="AV3" s="11" t="s">
        <v>44</v>
      </c>
      <c r="AW3" s="11" t="s">
        <v>45</v>
      </c>
      <c r="AX3" s="11" t="s">
        <v>46</v>
      </c>
      <c r="AY3" s="11" t="s">
        <v>47</v>
      </c>
      <c r="AZ3" s="11" t="s">
        <v>48</v>
      </c>
      <c r="BA3" s="11" t="s">
        <v>49</v>
      </c>
      <c r="BB3" s="11" t="s">
        <v>50</v>
      </c>
      <c r="BC3" s="11" t="s">
        <v>51</v>
      </c>
      <c r="BD3" s="11" t="s">
        <v>264</v>
      </c>
      <c r="BE3" s="11" t="s">
        <v>265</v>
      </c>
      <c r="BF3" s="11" t="s">
        <v>53</v>
      </c>
      <c r="BG3" s="11" t="s">
        <v>54</v>
      </c>
      <c r="BH3" s="11" t="s">
        <v>55</v>
      </c>
      <c r="BI3" s="11" t="s">
        <v>56</v>
      </c>
      <c r="BJ3" s="11" t="s">
        <v>57</v>
      </c>
      <c r="BK3" s="11" t="s">
        <v>58</v>
      </c>
      <c r="BL3" s="11" t="s">
        <v>59</v>
      </c>
      <c r="BM3" s="11" t="s">
        <v>60</v>
      </c>
      <c r="BN3" s="11" t="s">
        <v>61</v>
      </c>
      <c r="BO3" s="11" t="s">
        <v>62</v>
      </c>
      <c r="BP3" s="11" t="s">
        <v>63</v>
      </c>
      <c r="BQ3" s="11" t="s">
        <v>64</v>
      </c>
      <c r="BR3" s="11" t="s">
        <v>65</v>
      </c>
      <c r="BS3" s="11" t="s">
        <v>266</v>
      </c>
      <c r="BT3" s="11" t="s">
        <v>267</v>
      </c>
      <c r="BU3" s="11" t="s">
        <v>268</v>
      </c>
      <c r="BV3" s="11" t="s">
        <v>269</v>
      </c>
      <c r="BY3" s="43" t="s">
        <v>42</v>
      </c>
      <c r="BZ3" s="43" t="s">
        <v>43</v>
      </c>
      <c r="CA3" s="43" t="s">
        <v>44</v>
      </c>
      <c r="CB3" s="43" t="s">
        <v>45</v>
      </c>
      <c r="CC3" s="43" t="s">
        <v>46</v>
      </c>
      <c r="CD3" s="43" t="s">
        <v>47</v>
      </c>
      <c r="CE3" s="43" t="s">
        <v>48</v>
      </c>
      <c r="CF3" s="43" t="s">
        <v>49</v>
      </c>
      <c r="CG3" s="43" t="s">
        <v>50</v>
      </c>
      <c r="CH3" s="43" t="s">
        <v>51</v>
      </c>
      <c r="CI3" s="43" t="s">
        <v>52</v>
      </c>
      <c r="CJ3" s="43" t="s">
        <v>53</v>
      </c>
      <c r="CK3" s="43" t="s">
        <v>54</v>
      </c>
      <c r="CL3" s="43" t="s">
        <v>270</v>
      </c>
      <c r="CM3" s="43" t="s">
        <v>271</v>
      </c>
      <c r="CN3" s="43" t="s">
        <v>227</v>
      </c>
      <c r="CO3" s="43" t="s">
        <v>228</v>
      </c>
      <c r="CP3" s="43" t="s">
        <v>57</v>
      </c>
      <c r="CQ3" s="43" t="s">
        <v>58</v>
      </c>
      <c r="CR3" s="43" t="s">
        <v>272</v>
      </c>
      <c r="CS3" s="43" t="s">
        <v>273</v>
      </c>
      <c r="CT3" s="43" t="s">
        <v>60</v>
      </c>
      <c r="CU3" s="43" t="s">
        <v>61</v>
      </c>
      <c r="CV3" s="43" t="s">
        <v>62</v>
      </c>
      <c r="CW3" s="43" t="s">
        <v>63</v>
      </c>
      <c r="CX3" s="43" t="s">
        <v>64</v>
      </c>
    </row>
    <row r="4" spans="1:103">
      <c r="A4" t="s">
        <v>9</v>
      </c>
      <c r="B4" t="s">
        <v>110</v>
      </c>
      <c r="C4" t="s">
        <v>111</v>
      </c>
      <c r="D4" t="s">
        <v>112</v>
      </c>
      <c r="E4" t="s">
        <v>93</v>
      </c>
      <c r="F4" t="s">
        <v>40</v>
      </c>
      <c r="G4" s="12" t="s">
        <v>100</v>
      </c>
      <c r="H4" s="84">
        <v>1</v>
      </c>
      <c r="I4" s="84">
        <v>1</v>
      </c>
      <c r="J4" s="84">
        <v>1</v>
      </c>
      <c r="K4" s="84">
        <v>1</v>
      </c>
      <c r="L4" s="84">
        <v>1</v>
      </c>
      <c r="M4" s="84">
        <v>1</v>
      </c>
      <c r="N4" s="84">
        <v>1</v>
      </c>
      <c r="O4" s="84">
        <v>1</v>
      </c>
      <c r="P4" s="84">
        <v>1</v>
      </c>
      <c r="Q4" s="84">
        <v>1</v>
      </c>
      <c r="R4" s="84">
        <v>1</v>
      </c>
      <c r="S4" s="84">
        <v>1</v>
      </c>
      <c r="T4" s="84">
        <v>1</v>
      </c>
      <c r="U4" s="84">
        <v>1</v>
      </c>
      <c r="V4" s="84">
        <v>1</v>
      </c>
      <c r="W4" s="84">
        <v>1</v>
      </c>
      <c r="X4" s="84">
        <v>1</v>
      </c>
      <c r="Y4" s="84">
        <v>1</v>
      </c>
      <c r="Z4" s="84">
        <v>1</v>
      </c>
      <c r="AA4" s="84">
        <v>2</v>
      </c>
      <c r="AB4" s="84">
        <v>1</v>
      </c>
      <c r="AC4" s="84">
        <v>1</v>
      </c>
      <c r="AD4" s="84">
        <v>1</v>
      </c>
      <c r="AE4" s="84">
        <v>1</v>
      </c>
      <c r="AF4" s="84">
        <v>2</v>
      </c>
      <c r="AG4" s="84">
        <v>1</v>
      </c>
      <c r="AH4" s="84">
        <v>1</v>
      </c>
      <c r="AI4" s="84">
        <v>1</v>
      </c>
      <c r="AJ4" s="84">
        <v>2</v>
      </c>
      <c r="AK4" s="84">
        <v>1</v>
      </c>
      <c r="AL4" s="84">
        <v>1</v>
      </c>
      <c r="AM4" s="84">
        <v>1</v>
      </c>
      <c r="AN4" s="84">
        <v>2</v>
      </c>
      <c r="AO4" s="84">
        <v>1</v>
      </c>
      <c r="AP4" s="84">
        <v>1</v>
      </c>
      <c r="AQ4" s="84">
        <v>1</v>
      </c>
      <c r="AR4">
        <f>SUM(H4:AQ4)</f>
        <v>40</v>
      </c>
      <c r="AS4" s="12" t="s">
        <v>100</v>
      </c>
      <c r="AT4" s="84">
        <v>1</v>
      </c>
      <c r="AU4" s="84">
        <v>1</v>
      </c>
      <c r="AV4" s="84">
        <v>1</v>
      </c>
      <c r="AW4" s="84">
        <v>1</v>
      </c>
      <c r="AX4" s="84">
        <v>1</v>
      </c>
      <c r="AY4" s="84">
        <v>1</v>
      </c>
      <c r="AZ4" s="84">
        <v>1</v>
      </c>
      <c r="BA4" s="84">
        <v>1</v>
      </c>
      <c r="BB4" s="84">
        <v>1</v>
      </c>
      <c r="BC4" s="84">
        <v>1</v>
      </c>
      <c r="BD4" s="84">
        <v>1</v>
      </c>
      <c r="BE4" s="84">
        <v>1</v>
      </c>
      <c r="BF4" s="84">
        <v>1</v>
      </c>
      <c r="BG4" s="84">
        <v>1</v>
      </c>
      <c r="BH4" s="84">
        <v>1</v>
      </c>
      <c r="BI4" s="84">
        <v>1</v>
      </c>
      <c r="BJ4" s="84">
        <v>1</v>
      </c>
      <c r="BK4" s="84">
        <v>2</v>
      </c>
      <c r="BL4" s="84">
        <v>2</v>
      </c>
      <c r="BM4" s="84">
        <v>1</v>
      </c>
      <c r="BN4" s="84">
        <v>2</v>
      </c>
      <c r="BO4" s="84">
        <v>2</v>
      </c>
      <c r="BP4" s="84">
        <v>1</v>
      </c>
      <c r="BQ4" s="84">
        <v>2</v>
      </c>
      <c r="BR4" s="84">
        <v>1</v>
      </c>
      <c r="BS4" s="84">
        <v>1</v>
      </c>
      <c r="BT4" s="84">
        <v>2</v>
      </c>
      <c r="BU4" s="84">
        <v>1</v>
      </c>
      <c r="BV4" s="84">
        <v>1</v>
      </c>
      <c r="BW4">
        <f>SUM(AT4:BV4)</f>
        <v>35</v>
      </c>
      <c r="BX4" s="13" t="s">
        <v>100</v>
      </c>
      <c r="BY4" s="84">
        <v>1</v>
      </c>
      <c r="BZ4" s="84">
        <v>1</v>
      </c>
      <c r="CA4" s="84">
        <v>1</v>
      </c>
      <c r="CB4" s="84">
        <v>1</v>
      </c>
      <c r="CC4" s="84">
        <v>1</v>
      </c>
      <c r="CD4" s="84">
        <v>1</v>
      </c>
      <c r="CE4" s="84">
        <v>1</v>
      </c>
      <c r="CF4" s="84">
        <v>1</v>
      </c>
      <c r="CG4" s="84">
        <v>1</v>
      </c>
      <c r="CH4" s="84">
        <v>1</v>
      </c>
      <c r="CI4" s="84">
        <v>2</v>
      </c>
      <c r="CJ4" s="84">
        <v>2</v>
      </c>
      <c r="CK4" s="84">
        <v>1</v>
      </c>
      <c r="CL4" s="84">
        <v>1</v>
      </c>
      <c r="CM4" s="84">
        <v>1</v>
      </c>
      <c r="CN4" s="84">
        <v>1</v>
      </c>
      <c r="CO4" s="84">
        <v>1</v>
      </c>
      <c r="CP4" s="84">
        <v>2</v>
      </c>
      <c r="CQ4" s="84">
        <v>1</v>
      </c>
      <c r="CR4" s="84">
        <v>1</v>
      </c>
      <c r="CS4" s="84">
        <v>2</v>
      </c>
      <c r="CT4" s="84">
        <v>2</v>
      </c>
      <c r="CU4" s="84">
        <v>2</v>
      </c>
      <c r="CV4" s="84">
        <v>3</v>
      </c>
      <c r="CW4" s="84">
        <v>1</v>
      </c>
      <c r="CX4" s="84">
        <v>2</v>
      </c>
      <c r="CY4">
        <f>SUM(BY4:CX4)</f>
        <v>35</v>
      </c>
    </row>
    <row r="5" spans="1:103" ht="16.2" customHeight="1">
      <c r="A5">
        <f>README!A8</f>
        <v>0</v>
      </c>
      <c r="B5">
        <f>AR5</f>
        <v>0</v>
      </c>
      <c r="C5">
        <f>BW5</f>
        <v>0</v>
      </c>
      <c r="D5">
        <f>CY5</f>
        <v>0</v>
      </c>
      <c r="E5">
        <f>SUM(B5+ C5+D5)</f>
        <v>0</v>
      </c>
      <c r="F5">
        <f>LOOKUP(E5, 'Scaled Scores'!E5:E115, 'Scaled Scores'!F5:F115)</f>
        <v>0</v>
      </c>
      <c r="G5" s="63" t="s">
        <v>113</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f>SUM(H5:AQ5)</f>
        <v>0</v>
      </c>
      <c r="AS5" s="55" t="s">
        <v>114</v>
      </c>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f t="shared" ref="BW5:BW36" si="0">SUM(AT5:BV5)</f>
        <v>0</v>
      </c>
      <c r="BX5" s="61" t="s">
        <v>115</v>
      </c>
      <c r="BY5" s="1"/>
      <c r="BZ5" s="1"/>
      <c r="CA5" s="1"/>
      <c r="CB5" s="1"/>
      <c r="CC5" s="1"/>
      <c r="CD5" s="1"/>
      <c r="CE5" s="1"/>
      <c r="CF5" s="1"/>
      <c r="CG5" s="1"/>
      <c r="CH5" s="1"/>
      <c r="CI5" s="1"/>
      <c r="CJ5" s="1"/>
      <c r="CK5" s="1"/>
      <c r="CL5" s="1"/>
      <c r="CM5" s="1"/>
      <c r="CN5" s="1"/>
      <c r="CO5" s="1"/>
      <c r="CP5" s="1"/>
      <c r="CQ5" s="1"/>
      <c r="CR5" s="1"/>
      <c r="CS5" s="1"/>
      <c r="CT5" s="1"/>
      <c r="CU5" s="1"/>
      <c r="CV5" s="1"/>
      <c r="CW5" s="1"/>
      <c r="CX5" s="1"/>
      <c r="CY5" s="1">
        <f t="shared" ref="CY5:CY36" si="1">SUM(BY5:CX5)</f>
        <v>0</v>
      </c>
    </row>
    <row r="6" spans="1:103">
      <c r="A6">
        <f>README!A9</f>
        <v>0</v>
      </c>
      <c r="B6">
        <f t="shared" ref="B6:B36" si="2">AR6</f>
        <v>0</v>
      </c>
      <c r="C6">
        <f t="shared" ref="C6:C36" si="3">BW6</f>
        <v>0</v>
      </c>
      <c r="D6">
        <f t="shared" ref="D6:D36" si="4">CY6</f>
        <v>0</v>
      </c>
      <c r="E6">
        <f t="shared" ref="E6:E34" si="5">SUM(B6+ C6+D6)</f>
        <v>0</v>
      </c>
      <c r="F6">
        <f>LOOKUP(E6, 'Scaled Scores'!E5:E115, 'Scaled Scores'!F5:F115)</f>
        <v>0</v>
      </c>
      <c r="G6" s="6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f t="shared" ref="AR6:AR36" si="6">SUM(H6:AQ6)</f>
        <v>0</v>
      </c>
      <c r="AS6" s="56"/>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f t="shared" si="0"/>
        <v>0</v>
      </c>
      <c r="BX6" s="62"/>
      <c r="BY6" s="1"/>
      <c r="BZ6" s="1"/>
      <c r="CA6" s="1"/>
      <c r="CB6" s="1"/>
      <c r="CC6" s="1"/>
      <c r="CD6" s="1"/>
      <c r="CE6" s="1"/>
      <c r="CF6" s="1"/>
      <c r="CG6" s="1"/>
      <c r="CH6" s="1"/>
      <c r="CI6" s="1"/>
      <c r="CJ6" s="1"/>
      <c r="CK6" s="1"/>
      <c r="CL6" s="1"/>
      <c r="CM6" s="1"/>
      <c r="CN6" s="1"/>
      <c r="CO6" s="1"/>
      <c r="CP6" s="1"/>
      <c r="CQ6" s="1"/>
      <c r="CR6" s="1"/>
      <c r="CS6" s="1"/>
      <c r="CT6" s="1"/>
      <c r="CU6" s="1"/>
      <c r="CV6" s="1"/>
      <c r="CW6" s="1"/>
      <c r="CX6" s="1"/>
      <c r="CY6" s="1">
        <f t="shared" si="1"/>
        <v>0</v>
      </c>
    </row>
    <row r="7" spans="1:103">
      <c r="A7">
        <f>README!A10</f>
        <v>0</v>
      </c>
      <c r="B7">
        <f t="shared" si="2"/>
        <v>0</v>
      </c>
      <c r="C7">
        <f t="shared" si="3"/>
        <v>0</v>
      </c>
      <c r="D7">
        <f t="shared" si="4"/>
        <v>0</v>
      </c>
      <c r="E7">
        <f t="shared" si="5"/>
        <v>0</v>
      </c>
      <c r="F7">
        <f>LOOKUP(E7, 'Scaled Scores'!E5:E115, 'Scaled Scores'!F5:F115)</f>
        <v>0</v>
      </c>
      <c r="G7" s="64"/>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f t="shared" si="6"/>
        <v>0</v>
      </c>
      <c r="AS7" s="56"/>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f t="shared" si="0"/>
        <v>0</v>
      </c>
      <c r="BX7" s="62"/>
      <c r="BY7" s="1"/>
      <c r="BZ7" s="1"/>
      <c r="CA7" s="1"/>
      <c r="CB7" s="1"/>
      <c r="CC7" s="1"/>
      <c r="CD7" s="1"/>
      <c r="CE7" s="1"/>
      <c r="CF7" s="1"/>
      <c r="CG7" s="1"/>
      <c r="CH7" s="1"/>
      <c r="CI7" s="1"/>
      <c r="CJ7" s="1"/>
      <c r="CK7" s="1"/>
      <c r="CL7" s="1"/>
      <c r="CM7" s="1"/>
      <c r="CN7" s="1"/>
      <c r="CO7" s="1"/>
      <c r="CP7" s="1"/>
      <c r="CQ7" s="1"/>
      <c r="CR7" s="1"/>
      <c r="CS7" s="1"/>
      <c r="CT7" s="1"/>
      <c r="CU7" s="1"/>
      <c r="CV7" s="1"/>
      <c r="CW7" s="1"/>
      <c r="CX7" s="1"/>
      <c r="CY7" s="1">
        <f t="shared" si="1"/>
        <v>0</v>
      </c>
    </row>
    <row r="8" spans="1:103">
      <c r="A8">
        <f>README!A11</f>
        <v>0</v>
      </c>
      <c r="B8">
        <f t="shared" si="2"/>
        <v>0</v>
      </c>
      <c r="C8">
        <f t="shared" si="3"/>
        <v>0</v>
      </c>
      <c r="D8">
        <f t="shared" si="4"/>
        <v>0</v>
      </c>
      <c r="E8">
        <f t="shared" si="5"/>
        <v>0</v>
      </c>
      <c r="F8">
        <f>LOOKUP(E8, 'Scaled Scores'!E5:E115, 'Scaled Scores'!F5:F115)</f>
        <v>0</v>
      </c>
      <c r="G8" s="6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f t="shared" si="6"/>
        <v>0</v>
      </c>
      <c r="AS8" s="56"/>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f t="shared" si="0"/>
        <v>0</v>
      </c>
      <c r="BX8" s="62"/>
      <c r="BY8" s="1"/>
      <c r="BZ8" s="1"/>
      <c r="CA8" s="1"/>
      <c r="CB8" s="1"/>
      <c r="CC8" s="1"/>
      <c r="CD8" s="1"/>
      <c r="CE8" s="1"/>
      <c r="CF8" s="1"/>
      <c r="CG8" s="1"/>
      <c r="CH8" s="1"/>
      <c r="CI8" s="1"/>
      <c r="CJ8" s="1"/>
      <c r="CK8" s="1"/>
      <c r="CL8" s="1"/>
      <c r="CM8" s="1"/>
      <c r="CN8" s="1"/>
      <c r="CO8" s="1"/>
      <c r="CP8" s="1"/>
      <c r="CQ8" s="1"/>
      <c r="CR8" s="1"/>
      <c r="CS8" s="1"/>
      <c r="CT8" s="1"/>
      <c r="CU8" s="1"/>
      <c r="CV8" s="1"/>
      <c r="CW8" s="1"/>
      <c r="CX8" s="1"/>
      <c r="CY8" s="1">
        <f t="shared" si="1"/>
        <v>0</v>
      </c>
    </row>
    <row r="9" spans="1:103">
      <c r="A9">
        <f>README!A12</f>
        <v>0</v>
      </c>
      <c r="B9">
        <f t="shared" si="2"/>
        <v>0</v>
      </c>
      <c r="C9">
        <f t="shared" si="3"/>
        <v>0</v>
      </c>
      <c r="D9">
        <f t="shared" si="4"/>
        <v>0</v>
      </c>
      <c r="E9">
        <f t="shared" si="5"/>
        <v>0</v>
      </c>
      <c r="F9">
        <f>LOOKUP(E9, 'Scaled Scores'!E5:E115, 'Scaled Scores'!F5:F115)</f>
        <v>0</v>
      </c>
      <c r="G9" s="64"/>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f t="shared" si="6"/>
        <v>0</v>
      </c>
      <c r="AS9" s="56"/>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f t="shared" si="0"/>
        <v>0</v>
      </c>
      <c r="BX9" s="62"/>
      <c r="BY9" s="1"/>
      <c r="BZ9" s="1"/>
      <c r="CA9" s="1"/>
      <c r="CB9" s="1"/>
      <c r="CC9" s="1"/>
      <c r="CD9" s="1"/>
      <c r="CE9" s="1"/>
      <c r="CF9" s="1"/>
      <c r="CG9" s="1"/>
      <c r="CH9" s="1"/>
      <c r="CI9" s="1"/>
      <c r="CJ9" s="1"/>
      <c r="CK9" s="1"/>
      <c r="CL9" s="1"/>
      <c r="CM9" s="1"/>
      <c r="CN9" s="1"/>
      <c r="CO9" s="1"/>
      <c r="CP9" s="1"/>
      <c r="CQ9" s="1"/>
      <c r="CR9" s="1"/>
      <c r="CS9" s="1"/>
      <c r="CT9" s="1"/>
      <c r="CU9" s="1"/>
      <c r="CV9" s="1"/>
      <c r="CW9" s="1"/>
      <c r="CX9" s="1"/>
      <c r="CY9" s="1">
        <f t="shared" si="1"/>
        <v>0</v>
      </c>
    </row>
    <row r="10" spans="1:103">
      <c r="A10">
        <f>README!A13</f>
        <v>0</v>
      </c>
      <c r="B10">
        <f t="shared" si="2"/>
        <v>0</v>
      </c>
      <c r="C10">
        <f t="shared" si="3"/>
        <v>0</v>
      </c>
      <c r="D10">
        <f t="shared" si="4"/>
        <v>0</v>
      </c>
      <c r="E10">
        <f t="shared" si="5"/>
        <v>0</v>
      </c>
      <c r="F10">
        <f>LOOKUP(E10, 'Scaled Scores'!E5:E115, 'Scaled Scores'!F5:F115)</f>
        <v>0</v>
      </c>
      <c r="G10" s="6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f t="shared" si="6"/>
        <v>0</v>
      </c>
      <c r="AS10" s="56"/>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f t="shared" si="0"/>
        <v>0</v>
      </c>
      <c r="BX10" s="62"/>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f t="shared" si="1"/>
        <v>0</v>
      </c>
    </row>
    <row r="11" spans="1:103">
      <c r="A11">
        <f>README!A14</f>
        <v>0</v>
      </c>
      <c r="B11">
        <f t="shared" si="2"/>
        <v>0</v>
      </c>
      <c r="C11">
        <f t="shared" si="3"/>
        <v>0</v>
      </c>
      <c r="D11">
        <f t="shared" si="4"/>
        <v>0</v>
      </c>
      <c r="E11">
        <f t="shared" si="5"/>
        <v>0</v>
      </c>
      <c r="F11">
        <f>LOOKUP(E11, 'Scaled Scores'!E5:E115, 'Scaled Scores'!F5:F115)</f>
        <v>0</v>
      </c>
      <c r="G11" s="6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f t="shared" si="6"/>
        <v>0</v>
      </c>
      <c r="AS11" s="56"/>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f t="shared" si="0"/>
        <v>0</v>
      </c>
      <c r="BX11" s="62"/>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f t="shared" si="1"/>
        <v>0</v>
      </c>
    </row>
    <row r="12" spans="1:103">
      <c r="A12">
        <f>README!A15</f>
        <v>0</v>
      </c>
      <c r="B12">
        <f t="shared" si="2"/>
        <v>0</v>
      </c>
      <c r="C12">
        <f t="shared" si="3"/>
        <v>0</v>
      </c>
      <c r="D12">
        <f t="shared" si="4"/>
        <v>0</v>
      </c>
      <c r="E12">
        <f t="shared" si="5"/>
        <v>0</v>
      </c>
      <c r="F12">
        <f>LOOKUP(E12, 'Scaled Scores'!E5:E115, 'Scaled Scores'!F5:F115)</f>
        <v>0</v>
      </c>
      <c r="G12" s="6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f t="shared" si="6"/>
        <v>0</v>
      </c>
      <c r="AS12" s="56"/>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f t="shared" si="0"/>
        <v>0</v>
      </c>
      <c r="BX12" s="62"/>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f t="shared" si="1"/>
        <v>0</v>
      </c>
    </row>
    <row r="13" spans="1:103">
      <c r="A13">
        <f>README!A16</f>
        <v>0</v>
      </c>
      <c r="B13">
        <f t="shared" si="2"/>
        <v>0</v>
      </c>
      <c r="C13">
        <f t="shared" si="3"/>
        <v>0</v>
      </c>
      <c r="D13">
        <f t="shared" si="4"/>
        <v>0</v>
      </c>
      <c r="E13">
        <f t="shared" si="5"/>
        <v>0</v>
      </c>
      <c r="F13">
        <f>LOOKUP(E13, 'Scaled Scores'!E5:E115, 'Scaled Scores'!F5:F115)</f>
        <v>0</v>
      </c>
      <c r="G13" s="6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f t="shared" si="6"/>
        <v>0</v>
      </c>
      <c r="AS13" s="56"/>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f t="shared" si="0"/>
        <v>0</v>
      </c>
      <c r="BX13" s="62"/>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f t="shared" si="1"/>
        <v>0</v>
      </c>
    </row>
    <row r="14" spans="1:103">
      <c r="A14">
        <f>README!A17</f>
        <v>0</v>
      </c>
      <c r="B14">
        <f t="shared" si="2"/>
        <v>0</v>
      </c>
      <c r="C14">
        <f t="shared" si="3"/>
        <v>0</v>
      </c>
      <c r="D14">
        <f t="shared" si="4"/>
        <v>0</v>
      </c>
      <c r="E14">
        <f t="shared" si="5"/>
        <v>0</v>
      </c>
      <c r="F14">
        <f>LOOKUP(E14, 'Scaled Scores'!E5:E115, 'Scaled Scores'!F5:F115)</f>
        <v>0</v>
      </c>
      <c r="G14" s="6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f t="shared" si="6"/>
        <v>0</v>
      </c>
      <c r="AS14" s="56"/>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f t="shared" si="0"/>
        <v>0</v>
      </c>
      <c r="BX14" s="62"/>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f t="shared" si="1"/>
        <v>0</v>
      </c>
    </row>
    <row r="15" spans="1:103">
      <c r="A15">
        <f>README!A18</f>
        <v>0</v>
      </c>
      <c r="B15">
        <f t="shared" si="2"/>
        <v>0</v>
      </c>
      <c r="C15">
        <f t="shared" si="3"/>
        <v>0</v>
      </c>
      <c r="D15">
        <f t="shared" si="4"/>
        <v>0</v>
      </c>
      <c r="E15">
        <f t="shared" si="5"/>
        <v>0</v>
      </c>
      <c r="F15">
        <f>LOOKUP(E15, 'Scaled Scores'!E5:E115, 'Scaled Scores'!F5:F115)</f>
        <v>0</v>
      </c>
      <c r="G15" s="64"/>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f t="shared" si="6"/>
        <v>0</v>
      </c>
      <c r="AS15" s="56"/>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f t="shared" si="0"/>
        <v>0</v>
      </c>
      <c r="BX15" s="62"/>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f t="shared" si="1"/>
        <v>0</v>
      </c>
    </row>
    <row r="16" spans="1:103">
      <c r="A16">
        <f>README!A19</f>
        <v>0</v>
      </c>
      <c r="B16">
        <f t="shared" si="2"/>
        <v>0</v>
      </c>
      <c r="C16">
        <f t="shared" si="3"/>
        <v>0</v>
      </c>
      <c r="D16">
        <f t="shared" si="4"/>
        <v>0</v>
      </c>
      <c r="E16">
        <f t="shared" si="5"/>
        <v>0</v>
      </c>
      <c r="F16">
        <f>LOOKUP(E16, 'Scaled Scores'!E5:E115, 'Scaled Scores'!F5:F115)</f>
        <v>0</v>
      </c>
      <c r="G16" s="6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f t="shared" si="6"/>
        <v>0</v>
      </c>
      <c r="AS16" s="56"/>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f t="shared" si="0"/>
        <v>0</v>
      </c>
      <c r="BX16" s="62"/>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f t="shared" si="1"/>
        <v>0</v>
      </c>
    </row>
    <row r="17" spans="1:103">
      <c r="A17">
        <f>README!A20</f>
        <v>0</v>
      </c>
      <c r="B17">
        <f t="shared" si="2"/>
        <v>0</v>
      </c>
      <c r="C17">
        <f t="shared" si="3"/>
        <v>0</v>
      </c>
      <c r="D17">
        <f t="shared" si="4"/>
        <v>0</v>
      </c>
      <c r="E17">
        <f t="shared" si="5"/>
        <v>0</v>
      </c>
      <c r="F17">
        <f>LOOKUP(E17, 'Scaled Scores'!E5:E115, 'Scaled Scores'!F5:F115)</f>
        <v>0</v>
      </c>
      <c r="G17" s="6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f t="shared" si="6"/>
        <v>0</v>
      </c>
      <c r="AS17" s="56"/>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f t="shared" si="0"/>
        <v>0</v>
      </c>
      <c r="BX17" s="62"/>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f t="shared" si="1"/>
        <v>0</v>
      </c>
    </row>
    <row r="18" spans="1:103">
      <c r="A18">
        <f>README!A21</f>
        <v>0</v>
      </c>
      <c r="B18">
        <f t="shared" si="2"/>
        <v>0</v>
      </c>
      <c r="C18">
        <f t="shared" si="3"/>
        <v>0</v>
      </c>
      <c r="D18">
        <f t="shared" si="4"/>
        <v>0</v>
      </c>
      <c r="E18">
        <f t="shared" si="5"/>
        <v>0</v>
      </c>
      <c r="F18">
        <f>LOOKUP(E18, 'Scaled Scores'!E5:E115, 'Scaled Scores'!F5:F115)</f>
        <v>0</v>
      </c>
      <c r="G18" s="6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f t="shared" si="6"/>
        <v>0</v>
      </c>
      <c r="AS18" s="56"/>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f t="shared" si="0"/>
        <v>0</v>
      </c>
      <c r="BX18" s="62"/>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f t="shared" si="1"/>
        <v>0</v>
      </c>
    </row>
    <row r="19" spans="1:103">
      <c r="A19">
        <f>README!A22</f>
        <v>0</v>
      </c>
      <c r="B19">
        <f t="shared" si="2"/>
        <v>0</v>
      </c>
      <c r="C19">
        <f t="shared" si="3"/>
        <v>0</v>
      </c>
      <c r="D19">
        <f t="shared" si="4"/>
        <v>0</v>
      </c>
      <c r="E19">
        <f t="shared" si="5"/>
        <v>0</v>
      </c>
      <c r="F19">
        <f>LOOKUP(E19, 'Scaled Scores'!E5:E115, 'Scaled Scores'!F5:F115)</f>
        <v>0</v>
      </c>
      <c r="G19" s="6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f t="shared" si="6"/>
        <v>0</v>
      </c>
      <c r="AS19" s="56"/>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f t="shared" si="0"/>
        <v>0</v>
      </c>
      <c r="BX19" s="62"/>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f t="shared" si="1"/>
        <v>0</v>
      </c>
    </row>
    <row r="20" spans="1:103">
      <c r="A20">
        <f>README!A23</f>
        <v>0</v>
      </c>
      <c r="B20">
        <f t="shared" si="2"/>
        <v>0</v>
      </c>
      <c r="C20">
        <f t="shared" si="3"/>
        <v>0</v>
      </c>
      <c r="D20">
        <f t="shared" si="4"/>
        <v>0</v>
      </c>
      <c r="E20">
        <f t="shared" si="5"/>
        <v>0</v>
      </c>
      <c r="F20">
        <f>LOOKUP(E20, 'Scaled Scores'!E5:E115, 'Scaled Scores'!F5:F115)</f>
        <v>0</v>
      </c>
      <c r="G20" s="6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f t="shared" si="6"/>
        <v>0</v>
      </c>
      <c r="AS20" s="56"/>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f t="shared" si="0"/>
        <v>0</v>
      </c>
      <c r="BX20" s="62"/>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f t="shared" si="1"/>
        <v>0</v>
      </c>
    </row>
    <row r="21" spans="1:103">
      <c r="A21">
        <f>README!A24</f>
        <v>0</v>
      </c>
      <c r="B21">
        <f t="shared" si="2"/>
        <v>0</v>
      </c>
      <c r="C21">
        <f t="shared" si="3"/>
        <v>0</v>
      </c>
      <c r="D21">
        <f t="shared" si="4"/>
        <v>0</v>
      </c>
      <c r="E21">
        <f t="shared" si="5"/>
        <v>0</v>
      </c>
      <c r="F21">
        <f>LOOKUP(E21, 'Scaled Scores'!E5:E115, 'Scaled Scores'!F5:F115)</f>
        <v>0</v>
      </c>
      <c r="G21" s="6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f t="shared" si="6"/>
        <v>0</v>
      </c>
      <c r="AS21" s="56"/>
      <c r="AT21" s="45"/>
      <c r="AU21" s="45"/>
      <c r="AV21" s="45"/>
      <c r="AW21" s="45"/>
      <c r="AX21" s="45"/>
      <c r="AY21" s="45"/>
      <c r="AZ21" s="45"/>
      <c r="BA21" s="45"/>
      <c r="BB21" s="45"/>
      <c r="BC21" s="45"/>
      <c r="BD21" s="1"/>
      <c r="BE21" s="1"/>
      <c r="BF21" s="45"/>
      <c r="BG21" s="45"/>
      <c r="BH21" s="45"/>
      <c r="BI21" s="45"/>
      <c r="BJ21" s="1"/>
      <c r="BK21" s="45"/>
      <c r="BL21" s="45"/>
      <c r="BM21" s="1"/>
      <c r="BN21" s="45"/>
      <c r="BO21" s="1"/>
      <c r="BP21" s="45"/>
      <c r="BQ21" s="45"/>
      <c r="BR21" s="1"/>
      <c r="BS21" s="1"/>
      <c r="BT21" s="1"/>
      <c r="BU21" s="1"/>
      <c r="BV21" s="1"/>
      <c r="BW21" s="1">
        <f t="shared" si="0"/>
        <v>0</v>
      </c>
      <c r="BX21" s="62"/>
      <c r="BY21" s="44"/>
      <c r="BZ21" s="44"/>
      <c r="CA21" s="1"/>
      <c r="CB21" s="1"/>
      <c r="CC21" s="1"/>
      <c r="CD21" s="44"/>
      <c r="CE21" s="44"/>
      <c r="CF21" s="1"/>
      <c r="CG21" s="1"/>
      <c r="CH21" s="44"/>
      <c r="CI21" s="1"/>
      <c r="CJ21" s="44"/>
      <c r="CK21" s="44"/>
      <c r="CL21" s="44"/>
      <c r="CM21" s="44"/>
      <c r="CN21" s="44"/>
      <c r="CO21" s="44"/>
      <c r="CP21" s="44"/>
      <c r="CQ21" s="1"/>
      <c r="CR21" s="1"/>
      <c r="CS21" s="1"/>
      <c r="CT21" s="44"/>
      <c r="CU21" s="44"/>
      <c r="CV21" s="44"/>
      <c r="CW21" s="1"/>
      <c r="CX21" s="44"/>
      <c r="CY21" s="1">
        <f t="shared" si="1"/>
        <v>0</v>
      </c>
    </row>
    <row r="22" spans="1:103">
      <c r="A22">
        <f>README!A25</f>
        <v>0</v>
      </c>
      <c r="B22">
        <f t="shared" si="2"/>
        <v>0</v>
      </c>
      <c r="C22">
        <f t="shared" si="3"/>
        <v>0</v>
      </c>
      <c r="D22">
        <f t="shared" si="4"/>
        <v>0</v>
      </c>
      <c r="E22">
        <f t="shared" si="5"/>
        <v>0</v>
      </c>
      <c r="F22">
        <f>LOOKUP(E22, 'Scaled Scores'!E5:E115, 'Scaled Scores'!F5:F115)</f>
        <v>0</v>
      </c>
      <c r="G22" s="6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f t="shared" si="6"/>
        <v>0</v>
      </c>
      <c r="AS22" s="56"/>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f t="shared" si="0"/>
        <v>0</v>
      </c>
      <c r="BX22" s="62"/>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f t="shared" si="1"/>
        <v>0</v>
      </c>
    </row>
    <row r="23" spans="1:103">
      <c r="A23">
        <f>README!A26</f>
        <v>0</v>
      </c>
      <c r="B23">
        <f t="shared" si="2"/>
        <v>0</v>
      </c>
      <c r="C23">
        <f t="shared" si="3"/>
        <v>0</v>
      </c>
      <c r="D23">
        <f t="shared" si="4"/>
        <v>0</v>
      </c>
      <c r="E23">
        <f t="shared" si="5"/>
        <v>0</v>
      </c>
      <c r="F23">
        <f>LOOKUP(E23, 'Scaled Scores'!E5:E115, 'Scaled Scores'!F5:F115)</f>
        <v>0</v>
      </c>
      <c r="G23" s="6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f t="shared" si="6"/>
        <v>0</v>
      </c>
      <c r="AS23" s="56"/>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f t="shared" si="0"/>
        <v>0</v>
      </c>
      <c r="BX23" s="62"/>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f t="shared" si="1"/>
        <v>0</v>
      </c>
    </row>
    <row r="24" spans="1:103">
      <c r="A24">
        <f>README!A27</f>
        <v>0</v>
      </c>
      <c r="B24">
        <f t="shared" si="2"/>
        <v>0</v>
      </c>
      <c r="C24">
        <f t="shared" si="3"/>
        <v>0</v>
      </c>
      <c r="D24">
        <f t="shared" si="4"/>
        <v>0</v>
      </c>
      <c r="E24">
        <f t="shared" si="5"/>
        <v>0</v>
      </c>
      <c r="F24">
        <f>LOOKUP(E24, 'Scaled Scores'!E5:E115, 'Scaled Scores'!F5:F115)</f>
        <v>0</v>
      </c>
      <c r="G24" s="6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f t="shared" si="6"/>
        <v>0</v>
      </c>
      <c r="AS24" s="56"/>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f t="shared" si="0"/>
        <v>0</v>
      </c>
      <c r="BX24" s="62"/>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f t="shared" si="1"/>
        <v>0</v>
      </c>
    </row>
    <row r="25" spans="1:103">
      <c r="A25">
        <f>README!A28</f>
        <v>0</v>
      </c>
      <c r="B25">
        <f t="shared" si="2"/>
        <v>0</v>
      </c>
      <c r="C25">
        <f t="shared" si="3"/>
        <v>0</v>
      </c>
      <c r="D25">
        <f t="shared" si="4"/>
        <v>0</v>
      </c>
      <c r="E25">
        <f t="shared" si="5"/>
        <v>0</v>
      </c>
      <c r="F25">
        <f>LOOKUP(E25, 'Scaled Scores'!E5:E115, 'Scaled Scores'!F5:F115)</f>
        <v>0</v>
      </c>
      <c r="G25" s="6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f t="shared" si="6"/>
        <v>0</v>
      </c>
      <c r="AS25" s="56"/>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f t="shared" si="0"/>
        <v>0</v>
      </c>
      <c r="BX25" s="62"/>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f t="shared" si="1"/>
        <v>0</v>
      </c>
    </row>
    <row r="26" spans="1:103">
      <c r="A26">
        <f>README!A29</f>
        <v>0</v>
      </c>
      <c r="B26">
        <f t="shared" si="2"/>
        <v>0</v>
      </c>
      <c r="C26">
        <f t="shared" si="3"/>
        <v>0</v>
      </c>
      <c r="D26">
        <f t="shared" si="4"/>
        <v>0</v>
      </c>
      <c r="E26">
        <f t="shared" si="5"/>
        <v>0</v>
      </c>
      <c r="F26">
        <f>LOOKUP(E26, 'Scaled Scores'!E5:E115, 'Scaled Scores'!F5:F115)</f>
        <v>0</v>
      </c>
      <c r="G26" s="6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f t="shared" si="6"/>
        <v>0</v>
      </c>
      <c r="AS26" s="56"/>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f t="shared" si="0"/>
        <v>0</v>
      </c>
      <c r="BX26" s="62"/>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f t="shared" si="1"/>
        <v>0</v>
      </c>
    </row>
    <row r="27" spans="1:103">
      <c r="A27">
        <f>README!A30</f>
        <v>0</v>
      </c>
      <c r="B27">
        <f t="shared" si="2"/>
        <v>0</v>
      </c>
      <c r="C27">
        <f t="shared" si="3"/>
        <v>0</v>
      </c>
      <c r="D27">
        <f t="shared" si="4"/>
        <v>0</v>
      </c>
      <c r="E27">
        <f t="shared" si="5"/>
        <v>0</v>
      </c>
      <c r="F27">
        <f>LOOKUP(E27, 'Scaled Scores'!E5:E115, 'Scaled Scores'!F5:F115)</f>
        <v>0</v>
      </c>
      <c r="G27" s="6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f t="shared" si="6"/>
        <v>0</v>
      </c>
      <c r="AS27" s="56"/>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f t="shared" si="0"/>
        <v>0</v>
      </c>
      <c r="BX27" s="62"/>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f t="shared" si="1"/>
        <v>0</v>
      </c>
    </row>
    <row r="28" spans="1:103">
      <c r="A28">
        <f>README!A31</f>
        <v>0</v>
      </c>
      <c r="B28">
        <f t="shared" si="2"/>
        <v>0</v>
      </c>
      <c r="C28">
        <f t="shared" si="3"/>
        <v>0</v>
      </c>
      <c r="D28">
        <f t="shared" si="4"/>
        <v>0</v>
      </c>
      <c r="E28">
        <f t="shared" si="5"/>
        <v>0</v>
      </c>
      <c r="F28">
        <f>LOOKUP(E28, 'Scaled Scores'!E5:E115, 'Scaled Scores'!F5:F115)</f>
        <v>0</v>
      </c>
      <c r="G28" s="6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f t="shared" si="6"/>
        <v>0</v>
      </c>
      <c r="AS28" s="56"/>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f t="shared" si="0"/>
        <v>0</v>
      </c>
      <c r="BX28" s="62"/>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f t="shared" si="1"/>
        <v>0</v>
      </c>
    </row>
    <row r="29" spans="1:103">
      <c r="A29">
        <f>README!A32</f>
        <v>0</v>
      </c>
      <c r="B29">
        <f t="shared" si="2"/>
        <v>0</v>
      </c>
      <c r="C29">
        <f t="shared" si="3"/>
        <v>0</v>
      </c>
      <c r="D29">
        <f t="shared" si="4"/>
        <v>0</v>
      </c>
      <c r="E29">
        <f t="shared" si="5"/>
        <v>0</v>
      </c>
      <c r="F29">
        <f>LOOKUP(E29, 'Scaled Scores'!E5:E115, 'Scaled Scores'!F5:F115)</f>
        <v>0</v>
      </c>
      <c r="G29" s="6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f t="shared" si="6"/>
        <v>0</v>
      </c>
      <c r="AS29" s="56"/>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f t="shared" si="0"/>
        <v>0</v>
      </c>
      <c r="BX29" s="62"/>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f t="shared" si="1"/>
        <v>0</v>
      </c>
    </row>
    <row r="30" spans="1:103">
      <c r="A30">
        <f>README!A33</f>
        <v>0</v>
      </c>
      <c r="B30">
        <f t="shared" si="2"/>
        <v>0</v>
      </c>
      <c r="C30">
        <f t="shared" si="3"/>
        <v>0</v>
      </c>
      <c r="D30">
        <f t="shared" si="4"/>
        <v>0</v>
      </c>
      <c r="E30">
        <f t="shared" si="5"/>
        <v>0</v>
      </c>
      <c r="F30">
        <f>LOOKUP(E30, 'Scaled Scores'!E5:E115, 'Scaled Scores'!F5:F115)</f>
        <v>0</v>
      </c>
      <c r="G30" s="6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f t="shared" si="6"/>
        <v>0</v>
      </c>
      <c r="AS30" s="56"/>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f t="shared" si="0"/>
        <v>0</v>
      </c>
      <c r="BX30" s="62"/>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f t="shared" si="1"/>
        <v>0</v>
      </c>
    </row>
    <row r="31" spans="1:103">
      <c r="A31">
        <f>README!A34</f>
        <v>0</v>
      </c>
      <c r="B31">
        <f t="shared" si="2"/>
        <v>0</v>
      </c>
      <c r="C31">
        <f t="shared" si="3"/>
        <v>0</v>
      </c>
      <c r="D31">
        <f t="shared" si="4"/>
        <v>0</v>
      </c>
      <c r="E31">
        <f t="shared" si="5"/>
        <v>0</v>
      </c>
      <c r="F31">
        <f>LOOKUP(E31, 'Scaled Scores'!E5:E115, 'Scaled Scores'!F5:F115)</f>
        <v>0</v>
      </c>
      <c r="G31" s="6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f t="shared" si="6"/>
        <v>0</v>
      </c>
      <c r="AS31" s="56"/>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f t="shared" si="0"/>
        <v>0</v>
      </c>
      <c r="BX31" s="62"/>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f t="shared" si="1"/>
        <v>0</v>
      </c>
    </row>
    <row r="32" spans="1:103">
      <c r="A32">
        <f>README!A35</f>
        <v>0</v>
      </c>
      <c r="B32">
        <f t="shared" si="2"/>
        <v>0</v>
      </c>
      <c r="C32">
        <f t="shared" si="3"/>
        <v>0</v>
      </c>
      <c r="D32">
        <f t="shared" si="4"/>
        <v>0</v>
      </c>
      <c r="E32">
        <f t="shared" si="5"/>
        <v>0</v>
      </c>
      <c r="F32">
        <f>LOOKUP(E32, 'Scaled Scores'!E5:E115, 'Scaled Scores'!F5:F115)</f>
        <v>0</v>
      </c>
      <c r="G32" s="6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f t="shared" si="6"/>
        <v>0</v>
      </c>
      <c r="AS32" s="56"/>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f t="shared" si="0"/>
        <v>0</v>
      </c>
      <c r="BX32" s="62"/>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f t="shared" si="1"/>
        <v>0</v>
      </c>
    </row>
    <row r="33" spans="1:103">
      <c r="A33">
        <f>README!A36</f>
        <v>0</v>
      </c>
      <c r="B33">
        <f t="shared" si="2"/>
        <v>0</v>
      </c>
      <c r="C33">
        <f t="shared" si="3"/>
        <v>0</v>
      </c>
      <c r="D33">
        <f t="shared" si="4"/>
        <v>0</v>
      </c>
      <c r="E33">
        <f t="shared" si="5"/>
        <v>0</v>
      </c>
      <c r="F33">
        <f>LOOKUP(E33, 'Scaled Scores'!E5:E115, 'Scaled Scores'!F5:F115)</f>
        <v>0</v>
      </c>
      <c r="G33" s="6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f t="shared" si="6"/>
        <v>0</v>
      </c>
      <c r="AS33" s="56"/>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f t="shared" si="0"/>
        <v>0</v>
      </c>
      <c r="BX33" s="62"/>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f t="shared" si="1"/>
        <v>0</v>
      </c>
    </row>
    <row r="34" spans="1:103">
      <c r="A34">
        <f>README!A37</f>
        <v>0</v>
      </c>
      <c r="B34">
        <f t="shared" si="2"/>
        <v>0</v>
      </c>
      <c r="C34">
        <f t="shared" si="3"/>
        <v>0</v>
      </c>
      <c r="D34">
        <f t="shared" si="4"/>
        <v>0</v>
      </c>
      <c r="E34">
        <f t="shared" si="5"/>
        <v>0</v>
      </c>
      <c r="F34">
        <f>LOOKUP(E34, 'Scaled Scores'!E5:E115, 'Scaled Scores'!F5:F115)</f>
        <v>0</v>
      </c>
      <c r="G34" s="6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f t="shared" si="6"/>
        <v>0</v>
      </c>
      <c r="AS34" s="56"/>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f t="shared" si="0"/>
        <v>0</v>
      </c>
      <c r="BX34" s="62"/>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f t="shared" si="1"/>
        <v>0</v>
      </c>
    </row>
    <row r="35" spans="1:103">
      <c r="A35">
        <f>README!A38</f>
        <v>0</v>
      </c>
      <c r="B35">
        <f t="shared" ref="B35" si="7">AR35</f>
        <v>0</v>
      </c>
      <c r="C35">
        <f t="shared" ref="C35" si="8">BW35</f>
        <v>0</v>
      </c>
      <c r="D35">
        <f t="shared" ref="D35" si="9">CY35</f>
        <v>0</v>
      </c>
      <c r="E35">
        <f t="shared" ref="E35" si="10">SUM(B35+ C35+D35)</f>
        <v>0</v>
      </c>
      <c r="F35">
        <f>LOOKUP(E35, 'Scaled Scores'!E5:E115, 'Scaled Scores'!F5:F115)</f>
        <v>0</v>
      </c>
      <c r="G35" s="6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f t="shared" si="6"/>
        <v>0</v>
      </c>
      <c r="AS35" s="56"/>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f t="shared" si="0"/>
        <v>0</v>
      </c>
      <c r="BX35" s="62"/>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f t="shared" si="1"/>
        <v>0</v>
      </c>
    </row>
    <row r="36" spans="1:103">
      <c r="A36">
        <f>README!A39</f>
        <v>0</v>
      </c>
      <c r="B36">
        <f t="shared" si="2"/>
        <v>0</v>
      </c>
      <c r="C36">
        <f t="shared" si="3"/>
        <v>0</v>
      </c>
      <c r="D36">
        <f t="shared" si="4"/>
        <v>0</v>
      </c>
      <c r="E36">
        <f t="shared" ref="E36" si="11">SUM(B36:D36)</f>
        <v>0</v>
      </c>
      <c r="F36">
        <f>LOOKUP(E36, 'Scaled Scores'!E5:E115, 'Scaled Scores'!F5:F115)</f>
        <v>0</v>
      </c>
      <c r="G36" s="6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f t="shared" si="6"/>
        <v>0</v>
      </c>
      <c r="AS36" s="56"/>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f t="shared" si="0"/>
        <v>0</v>
      </c>
      <c r="BX36" s="62"/>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f t="shared" si="1"/>
        <v>0</v>
      </c>
    </row>
    <row r="37" spans="1:103">
      <c r="G37" s="16" t="s">
        <v>93</v>
      </c>
      <c r="H37" s="1">
        <f>SUM(H5:H36)</f>
        <v>0</v>
      </c>
      <c r="I37" s="1">
        <f t="shared" ref="I37:AQ37" si="12">SUM(I5:I36)</f>
        <v>0</v>
      </c>
      <c r="J37" s="1">
        <f t="shared" si="12"/>
        <v>0</v>
      </c>
      <c r="K37" s="1">
        <f t="shared" si="12"/>
        <v>0</v>
      </c>
      <c r="L37" s="1">
        <f t="shared" si="12"/>
        <v>0</v>
      </c>
      <c r="M37" s="1">
        <f t="shared" si="12"/>
        <v>0</v>
      </c>
      <c r="N37" s="1">
        <f t="shared" si="12"/>
        <v>0</v>
      </c>
      <c r="O37" s="1">
        <f t="shared" si="12"/>
        <v>0</v>
      </c>
      <c r="P37" s="1">
        <f t="shared" si="12"/>
        <v>0</v>
      </c>
      <c r="Q37" s="1">
        <f t="shared" si="12"/>
        <v>0</v>
      </c>
      <c r="R37" s="1">
        <f t="shared" si="12"/>
        <v>0</v>
      </c>
      <c r="S37" s="1">
        <f t="shared" si="12"/>
        <v>0</v>
      </c>
      <c r="T37" s="1">
        <f t="shared" si="12"/>
        <v>0</v>
      </c>
      <c r="U37" s="1">
        <f t="shared" si="12"/>
        <v>0</v>
      </c>
      <c r="V37" s="1">
        <f t="shared" si="12"/>
        <v>0</v>
      </c>
      <c r="W37" s="1">
        <f t="shared" si="12"/>
        <v>0</v>
      </c>
      <c r="X37" s="1">
        <f t="shared" si="12"/>
        <v>0</v>
      </c>
      <c r="Y37" s="1">
        <f t="shared" si="12"/>
        <v>0</v>
      </c>
      <c r="Z37" s="1">
        <f t="shared" si="12"/>
        <v>0</v>
      </c>
      <c r="AA37" s="1">
        <f t="shared" si="12"/>
        <v>0</v>
      </c>
      <c r="AB37" s="1">
        <f t="shared" si="12"/>
        <v>0</v>
      </c>
      <c r="AC37" s="1">
        <f t="shared" si="12"/>
        <v>0</v>
      </c>
      <c r="AD37" s="1">
        <f t="shared" si="12"/>
        <v>0</v>
      </c>
      <c r="AE37" s="1">
        <f t="shared" si="12"/>
        <v>0</v>
      </c>
      <c r="AF37" s="1">
        <f t="shared" si="12"/>
        <v>0</v>
      </c>
      <c r="AG37" s="1">
        <f t="shared" si="12"/>
        <v>0</v>
      </c>
      <c r="AH37" s="1">
        <f t="shared" si="12"/>
        <v>0</v>
      </c>
      <c r="AI37" s="1">
        <f t="shared" si="12"/>
        <v>0</v>
      </c>
      <c r="AJ37" s="1">
        <f t="shared" si="12"/>
        <v>0</v>
      </c>
      <c r="AK37" s="1">
        <f t="shared" si="12"/>
        <v>0</v>
      </c>
      <c r="AL37" s="1">
        <f t="shared" si="12"/>
        <v>0</v>
      </c>
      <c r="AM37" s="1">
        <f t="shared" si="12"/>
        <v>0</v>
      </c>
      <c r="AN37" s="1">
        <f t="shared" si="12"/>
        <v>0</v>
      </c>
      <c r="AO37" s="1">
        <f t="shared" si="12"/>
        <v>0</v>
      </c>
      <c r="AP37" s="1">
        <f t="shared" si="12"/>
        <v>0</v>
      </c>
      <c r="AQ37" s="1">
        <f t="shared" si="12"/>
        <v>0</v>
      </c>
      <c r="AS37" s="16" t="s">
        <v>93</v>
      </c>
      <c r="AT37" s="1">
        <f t="shared" ref="AT37:BU37" si="13">SUM(AT5:AT36)</f>
        <v>0</v>
      </c>
      <c r="AU37" s="1">
        <f t="shared" si="13"/>
        <v>0</v>
      </c>
      <c r="AV37" s="1">
        <f t="shared" si="13"/>
        <v>0</v>
      </c>
      <c r="AW37" s="1">
        <f t="shared" si="13"/>
        <v>0</v>
      </c>
      <c r="AX37" s="1">
        <f t="shared" si="13"/>
        <v>0</v>
      </c>
      <c r="AY37" s="1">
        <f t="shared" si="13"/>
        <v>0</v>
      </c>
      <c r="AZ37" s="1">
        <f t="shared" si="13"/>
        <v>0</v>
      </c>
      <c r="BA37" s="1">
        <f t="shared" si="13"/>
        <v>0</v>
      </c>
      <c r="BB37" s="1">
        <f t="shared" si="13"/>
        <v>0</v>
      </c>
      <c r="BC37" s="1">
        <f t="shared" si="13"/>
        <v>0</v>
      </c>
      <c r="BD37" s="1">
        <f t="shared" si="13"/>
        <v>0</v>
      </c>
      <c r="BE37" s="1"/>
      <c r="BF37" s="1">
        <f t="shared" si="13"/>
        <v>0</v>
      </c>
      <c r="BG37" s="1">
        <f t="shared" si="13"/>
        <v>0</v>
      </c>
      <c r="BH37" s="1">
        <f t="shared" si="13"/>
        <v>0</v>
      </c>
      <c r="BI37" s="1">
        <f t="shared" si="13"/>
        <v>0</v>
      </c>
      <c r="BJ37" s="1">
        <f t="shared" si="13"/>
        <v>0</v>
      </c>
      <c r="BK37" s="1">
        <f t="shared" si="13"/>
        <v>0</v>
      </c>
      <c r="BL37" s="1">
        <f t="shared" si="13"/>
        <v>0</v>
      </c>
      <c r="BM37" s="1">
        <f t="shared" si="13"/>
        <v>0</v>
      </c>
      <c r="BN37" s="1">
        <f t="shared" si="13"/>
        <v>0</v>
      </c>
      <c r="BO37" s="1">
        <f t="shared" si="13"/>
        <v>0</v>
      </c>
      <c r="BP37" s="1">
        <f t="shared" si="13"/>
        <v>0</v>
      </c>
      <c r="BQ37" s="1">
        <f t="shared" si="13"/>
        <v>0</v>
      </c>
      <c r="BR37" s="1">
        <f t="shared" si="13"/>
        <v>0</v>
      </c>
      <c r="BS37" s="1"/>
      <c r="BT37" s="1"/>
      <c r="BU37" s="1">
        <f t="shared" si="13"/>
        <v>0</v>
      </c>
      <c r="BV37" s="1">
        <f>SUM(BV5:BV36)</f>
        <v>0</v>
      </c>
      <c r="BX37" s="16" t="s">
        <v>93</v>
      </c>
      <c r="BY37" s="1">
        <f>SUM(BY5:BY36)</f>
        <v>0</v>
      </c>
      <c r="BZ37" s="1">
        <f t="shared" ref="BZ37:CX37" si="14">SUM(BZ5:BZ36)</f>
        <v>0</v>
      </c>
      <c r="CA37" s="1">
        <f t="shared" si="14"/>
        <v>0</v>
      </c>
      <c r="CB37" s="1">
        <f t="shared" si="14"/>
        <v>0</v>
      </c>
      <c r="CC37" s="1">
        <f t="shared" si="14"/>
        <v>0</v>
      </c>
      <c r="CD37" s="1">
        <f t="shared" si="14"/>
        <v>0</v>
      </c>
      <c r="CE37" s="1">
        <f t="shared" si="14"/>
        <v>0</v>
      </c>
      <c r="CF37" s="1">
        <f t="shared" si="14"/>
        <v>0</v>
      </c>
      <c r="CG37" s="1">
        <f t="shared" si="14"/>
        <v>0</v>
      </c>
      <c r="CH37" s="1">
        <f t="shared" si="14"/>
        <v>0</v>
      </c>
      <c r="CI37" s="1">
        <f t="shared" si="14"/>
        <v>0</v>
      </c>
      <c r="CJ37" s="1">
        <f t="shared" si="14"/>
        <v>0</v>
      </c>
      <c r="CK37" s="1">
        <f t="shared" si="14"/>
        <v>0</v>
      </c>
      <c r="CL37" s="1">
        <f t="shared" si="14"/>
        <v>0</v>
      </c>
      <c r="CM37" s="1">
        <f t="shared" si="14"/>
        <v>0</v>
      </c>
      <c r="CN37" s="1">
        <f t="shared" si="14"/>
        <v>0</v>
      </c>
      <c r="CO37" s="1">
        <f t="shared" si="14"/>
        <v>0</v>
      </c>
      <c r="CP37" s="1">
        <f t="shared" si="14"/>
        <v>0</v>
      </c>
      <c r="CQ37" s="1">
        <f t="shared" si="14"/>
        <v>0</v>
      </c>
      <c r="CR37" s="1">
        <f t="shared" si="14"/>
        <v>0</v>
      </c>
      <c r="CS37" s="1">
        <f t="shared" si="14"/>
        <v>0</v>
      </c>
      <c r="CT37" s="1">
        <f t="shared" si="14"/>
        <v>0</v>
      </c>
      <c r="CU37" s="1">
        <f t="shared" si="14"/>
        <v>0</v>
      </c>
      <c r="CV37" s="1">
        <f t="shared" si="14"/>
        <v>0</v>
      </c>
      <c r="CW37" s="1">
        <f t="shared" si="14"/>
        <v>0</v>
      </c>
      <c r="CX37" s="1">
        <f t="shared" si="14"/>
        <v>0</v>
      </c>
    </row>
    <row r="38" spans="1:103">
      <c r="G38" s="17" t="s">
        <v>94</v>
      </c>
      <c r="H38" s="1">
        <f>H37/A1*100/H4</f>
        <v>0</v>
      </c>
      <c r="I38" s="1">
        <f>I37/A1*100/I4</f>
        <v>0</v>
      </c>
      <c r="J38" s="1">
        <f>J37/A1*100/J4</f>
        <v>0</v>
      </c>
      <c r="K38" s="1">
        <f>K37/A1*100/K4</f>
        <v>0</v>
      </c>
      <c r="L38" s="1">
        <f>L37/A1*100/L4</f>
        <v>0</v>
      </c>
      <c r="M38" s="1">
        <f>M37/A1*100/M4</f>
        <v>0</v>
      </c>
      <c r="N38" s="1">
        <f>N37/A1*100/N4</f>
        <v>0</v>
      </c>
      <c r="O38" s="1">
        <f>O37/A1*100/4</f>
        <v>0</v>
      </c>
      <c r="P38" s="1">
        <f>P37/A1*100/P4</f>
        <v>0</v>
      </c>
      <c r="Q38" s="1">
        <f>Q37/A1*100/Q4</f>
        <v>0</v>
      </c>
      <c r="R38" s="1">
        <f>R37/A1*100/R4</f>
        <v>0</v>
      </c>
      <c r="S38" s="1">
        <f>S37/A1*100/S4</f>
        <v>0</v>
      </c>
      <c r="T38" s="1">
        <f>T37/A1*100/T4</f>
        <v>0</v>
      </c>
      <c r="U38" s="1">
        <f>U37/A1*100/U4</f>
        <v>0</v>
      </c>
      <c r="V38" s="1">
        <f>V37/A1*100/V4</f>
        <v>0</v>
      </c>
      <c r="W38" s="1">
        <f>W37/A1*100/W4</f>
        <v>0</v>
      </c>
      <c r="X38" s="1">
        <f>X37/A1*100/X4</f>
        <v>0</v>
      </c>
      <c r="Y38" s="1">
        <f>Y37/A1*100/Y4</f>
        <v>0</v>
      </c>
      <c r="Z38" s="1">
        <f>Z37/A1*100/Z4</f>
        <v>0</v>
      </c>
      <c r="AA38" s="1">
        <f>AA37/A1*100/AA4</f>
        <v>0</v>
      </c>
      <c r="AB38" s="1">
        <f>AB37/A1*100/AB4</f>
        <v>0</v>
      </c>
      <c r="AC38" s="1">
        <f>AC37/A1*100/AC4</f>
        <v>0</v>
      </c>
      <c r="AD38" s="1">
        <f>AD37/A1*100/AD4</f>
        <v>0</v>
      </c>
      <c r="AE38" s="1">
        <f>AE37/A1*100/AE4</f>
        <v>0</v>
      </c>
      <c r="AF38" s="1">
        <f>AF37/A1*100/AF4</f>
        <v>0</v>
      </c>
      <c r="AG38" s="1">
        <f>AG37/A1*100/AG4</f>
        <v>0</v>
      </c>
      <c r="AH38" s="1">
        <f>AH37/A1*100/AH4</f>
        <v>0</v>
      </c>
      <c r="AI38" s="1">
        <f>AI37/A1*100/AI4</f>
        <v>0</v>
      </c>
      <c r="AJ38" s="1">
        <f>AJ37/A1*100/AJ4</f>
        <v>0</v>
      </c>
      <c r="AK38" s="1">
        <f>AK37/A1*100/AK4</f>
        <v>0</v>
      </c>
      <c r="AL38" s="1">
        <f>AL37/A1*100/AL4</f>
        <v>0</v>
      </c>
      <c r="AM38" s="1">
        <f>AM37/A1*100/AM4</f>
        <v>0</v>
      </c>
      <c r="AN38" s="1">
        <f>AN37/A1*100/AN4</f>
        <v>0</v>
      </c>
      <c r="AO38" s="1">
        <f>AO37/A1*100/AO4</f>
        <v>0</v>
      </c>
      <c r="AP38" s="1">
        <f>AP37/A1*100/AP4</f>
        <v>0</v>
      </c>
      <c r="AQ38" s="1">
        <f>AQ37/A1*100/AQ4</f>
        <v>0</v>
      </c>
      <c r="AS38" s="17" t="s">
        <v>94</v>
      </c>
      <c r="AT38" s="1">
        <f>AT37/A1*100/AT4</f>
        <v>0</v>
      </c>
      <c r="AU38" s="1">
        <f>AU37/A1*100/AU4</f>
        <v>0</v>
      </c>
      <c r="AV38" s="1">
        <f>AV37/A1*100/AV4</f>
        <v>0</v>
      </c>
      <c r="AW38" s="1">
        <f>AW37/A1*100/AW4</f>
        <v>0</v>
      </c>
      <c r="AX38" s="1">
        <f>AX37/A1*100/AX4</f>
        <v>0</v>
      </c>
      <c r="AY38" s="1">
        <f>AY37/A1*100/AY4</f>
        <v>0</v>
      </c>
      <c r="AZ38" s="1">
        <f>AZ37/A1*100/AZ4</f>
        <v>0</v>
      </c>
      <c r="BA38" s="1">
        <f>BA37/A1*100/BA4</f>
        <v>0</v>
      </c>
      <c r="BB38" s="1">
        <f>BB37/A1*100/BB4</f>
        <v>0</v>
      </c>
      <c r="BC38" s="1">
        <f>BC37/A1*100/BC4</f>
        <v>0</v>
      </c>
      <c r="BD38" s="1">
        <f>BD37/A1*100/BD4</f>
        <v>0</v>
      </c>
      <c r="BE38" s="1"/>
      <c r="BF38" s="1">
        <f>BF37/A1*100/BF4</f>
        <v>0</v>
      </c>
      <c r="BG38" s="1">
        <f>BG37/A1*100/BG4</f>
        <v>0</v>
      </c>
      <c r="BH38" s="1">
        <f>BH37/A1*100/BH4</f>
        <v>0</v>
      </c>
      <c r="BI38" s="1">
        <f>BI37/A1*100/BI4</f>
        <v>0</v>
      </c>
      <c r="BJ38" s="1">
        <f>BJ37/A1*100/BJ4</f>
        <v>0</v>
      </c>
      <c r="BK38" s="1">
        <f>BK37/A1*100/BK4</f>
        <v>0</v>
      </c>
      <c r="BL38" s="1">
        <f>BL37/A1*100/BL4</f>
        <v>0</v>
      </c>
      <c r="BM38" s="1">
        <f>BM37/A1*100/BM4</f>
        <v>0</v>
      </c>
      <c r="BN38" s="1">
        <f>BN37/A1*100/BN4</f>
        <v>0</v>
      </c>
      <c r="BO38" s="1">
        <f>BO37/A1*100/BO4</f>
        <v>0</v>
      </c>
      <c r="BP38" s="1">
        <f>BP37/A1*100/BP4</f>
        <v>0</v>
      </c>
      <c r="BQ38" s="1">
        <f>BQ37/A1*100/BQ4</f>
        <v>0</v>
      </c>
      <c r="BR38" s="1">
        <f>BR37/A1*100/BR4</f>
        <v>0</v>
      </c>
      <c r="BS38" s="1"/>
      <c r="BT38" s="1"/>
      <c r="BU38" s="1">
        <f>BU37/A1*100/BU4</f>
        <v>0</v>
      </c>
      <c r="BV38" s="1">
        <f>BV37/A1*100/BV4</f>
        <v>0</v>
      </c>
      <c r="BX38" s="17" t="s">
        <v>94</v>
      </c>
      <c r="BY38" s="1">
        <f>BY37/A1*100/BY4</f>
        <v>0</v>
      </c>
      <c r="BZ38" s="1">
        <f>BZ37/A1*100/BZ4</f>
        <v>0</v>
      </c>
      <c r="CA38" s="1">
        <f>CA37/A1*100/CA4</f>
        <v>0</v>
      </c>
      <c r="CB38" s="1">
        <f>CB37/A1*100/CB4</f>
        <v>0</v>
      </c>
      <c r="CC38" s="1">
        <f>CC37/A1*100/CC4</f>
        <v>0</v>
      </c>
      <c r="CD38" s="1">
        <f>CD37/A1*100/CD4</f>
        <v>0</v>
      </c>
      <c r="CE38" s="1">
        <f>CE37/A1*100/CE4</f>
        <v>0</v>
      </c>
      <c r="CF38" s="1">
        <f>CF37/A1*100/CF4</f>
        <v>0</v>
      </c>
      <c r="CG38" s="1">
        <f>CG37/A1*100/CG4</f>
        <v>0</v>
      </c>
      <c r="CH38" s="1">
        <f>CH37/A1*100/CH4</f>
        <v>0</v>
      </c>
      <c r="CI38" s="1">
        <f>CI37/A1*100/CI4</f>
        <v>0</v>
      </c>
      <c r="CJ38" s="1">
        <f>CJ37/A1*100/CJ4</f>
        <v>0</v>
      </c>
      <c r="CK38" s="1">
        <f>CK37/A1*100/CK4</f>
        <v>0</v>
      </c>
      <c r="CL38" s="1">
        <f>CL37/A1*100/CL4</f>
        <v>0</v>
      </c>
      <c r="CM38" s="1">
        <f>CM37/A1*100/CM4</f>
        <v>0</v>
      </c>
      <c r="CN38" s="1">
        <f>CN37/A1*100/CN4</f>
        <v>0</v>
      </c>
      <c r="CO38" s="1">
        <f>CO37/A1*100/CO4</f>
        <v>0</v>
      </c>
      <c r="CP38" s="1">
        <f>CP37/A1*100/CP4</f>
        <v>0</v>
      </c>
      <c r="CQ38" s="1">
        <f>CQ37/A1*100/CQ4</f>
        <v>0</v>
      </c>
      <c r="CR38" s="1">
        <f>CR37/A1*100/CR4</f>
        <v>0</v>
      </c>
      <c r="CS38" s="1">
        <f>CS37/A1*100/CS4</f>
        <v>0</v>
      </c>
      <c r="CT38" s="1">
        <f>CT37/A1*100/CT4</f>
        <v>0</v>
      </c>
      <c r="CU38" s="1"/>
      <c r="CV38" s="1"/>
      <c r="CW38" s="1">
        <f>CW37/A1*100/CW4</f>
        <v>0</v>
      </c>
      <c r="CX38" s="1">
        <f>CX37/A1*100/CX4</f>
        <v>0</v>
      </c>
    </row>
  </sheetData>
  <mergeCells count="3">
    <mergeCell ref="AS5:AS36"/>
    <mergeCell ref="BX5:BX36"/>
    <mergeCell ref="G5:G36"/>
  </mergeCells>
  <phoneticPr fontId="16" type="noConversion"/>
  <conditionalFormatting sqref="F5:F36">
    <cfRule type="cellIs" dxfId="2554" priority="101" operator="between">
      <formula>1</formula>
      <formula>99</formula>
    </cfRule>
    <cfRule type="cellIs" dxfId="2553" priority="102" operator="equal">
      <formula>0</formula>
    </cfRule>
    <cfRule type="cellIs" dxfId="2552" priority="103" operator="between">
      <formula>100</formula>
      <formula>109</formula>
    </cfRule>
    <cfRule type="cellIs" dxfId="2551" priority="105" operator="greaterThan">
      <formula>109</formula>
    </cfRule>
  </conditionalFormatting>
  <conditionalFormatting sqref="H5:Z36 AB5:AE36 AG5:AI36 AK5:AM36 AO5:AQ36">
    <cfRule type="cellIs" dxfId="2550" priority="22" operator="equal">
      <formula>1</formula>
    </cfRule>
  </conditionalFormatting>
  <conditionalFormatting sqref="H5:AQ36">
    <cfRule type="cellIs" dxfId="2549" priority="19" operator="equal">
      <formula>0</formula>
    </cfRule>
  </conditionalFormatting>
  <conditionalFormatting sqref="H38:AQ38">
    <cfRule type="cellIs" dxfId="2548" priority="147" operator="greaterThan">
      <formula>70</formula>
    </cfRule>
    <cfRule type="cellIs" dxfId="2547" priority="148" operator="between">
      <formula>51</formula>
      <formula>70</formula>
    </cfRule>
    <cfRule type="cellIs" dxfId="2546" priority="149" operator="lessThan">
      <formula>50</formula>
    </cfRule>
  </conditionalFormatting>
  <conditionalFormatting sqref="AA5:AA36 AF5:AF36 AJ5:AJ36 AN5:AN36">
    <cfRule type="cellIs" dxfId="2545" priority="18" operator="equal">
      <formula>2</formula>
    </cfRule>
    <cfRule type="cellIs" dxfId="2544" priority="20" operator="equal">
      <formula>1</formula>
    </cfRule>
  </conditionalFormatting>
  <conditionalFormatting sqref="AT5:BJ36 BM5:BM36 BP5:BP36 BR5:BS36 BU5:BV36">
    <cfRule type="cellIs" dxfId="2543" priority="17" operator="equal">
      <formula>1</formula>
    </cfRule>
  </conditionalFormatting>
  <conditionalFormatting sqref="AT5:BV36">
    <cfRule type="cellIs" dxfId="2542" priority="15" operator="equal">
      <formula>0</formula>
    </cfRule>
  </conditionalFormatting>
  <conditionalFormatting sqref="AT38:BV38">
    <cfRule type="cellIs" dxfId="2541" priority="140" operator="greaterThan">
      <formula>70</formula>
    </cfRule>
    <cfRule type="cellIs" dxfId="2540" priority="141" operator="between">
      <formula>51</formula>
      <formula>70</formula>
    </cfRule>
    <cfRule type="cellIs" dxfId="2539" priority="142" operator="lessThan">
      <formula>50</formula>
    </cfRule>
  </conditionalFormatting>
  <conditionalFormatting sqref="BK5:BL36 BN5:BO36 BQ5:BQ36 BT5:BT36">
    <cfRule type="cellIs" dxfId="2538" priority="13" operator="equal">
      <formula>2</formula>
    </cfRule>
    <cfRule type="cellIs" dxfId="2537" priority="14" operator="equal">
      <formula>1</formula>
    </cfRule>
  </conditionalFormatting>
  <conditionalFormatting sqref="BY5:CH36 CK5:CO36 CQ5:CR36 CW5:CW36">
    <cfRule type="cellIs" dxfId="2536" priority="9" operator="equal">
      <formula>1</formula>
    </cfRule>
  </conditionalFormatting>
  <conditionalFormatting sqref="BY5:CX36">
    <cfRule type="cellIs" dxfId="2535" priority="4" operator="equal">
      <formula>0</formula>
    </cfRule>
  </conditionalFormatting>
  <conditionalFormatting sqref="BY38:CX38">
    <cfRule type="cellIs" dxfId="2534" priority="106" operator="lessThan">
      <formula>50</formula>
    </cfRule>
    <cfRule type="cellIs" dxfId="2533" priority="107" operator="between">
      <formula>50</formula>
      <formula>70</formula>
    </cfRule>
    <cfRule type="cellIs" dxfId="2532" priority="108" operator="greaterThan">
      <formula>70</formula>
    </cfRule>
  </conditionalFormatting>
  <conditionalFormatting sqref="CI5:CJ36 CP5:CP36 CS5:CU36 CX5:CX36">
    <cfRule type="cellIs" dxfId="2531" priority="5" operator="equal">
      <formula>2</formula>
    </cfRule>
    <cfRule type="cellIs" dxfId="2530" priority="6" operator="equal">
      <formula>1</formula>
    </cfRule>
  </conditionalFormatting>
  <conditionalFormatting sqref="CV5:CV36">
    <cfRule type="cellIs" dxfId="2529" priority="1" operator="equal">
      <formula>3</formula>
    </cfRule>
    <cfRule type="cellIs" dxfId="2528" priority="2" operator="between">
      <formula>1</formula>
      <formula>2</formula>
    </cfRule>
  </conditionalFormatting>
  <pageMargins left="0.7" right="0.7" top="0.75" bottom="0.75" header="0.3" footer="0.3"/>
  <pageSetup paperSize="9" orientation="portrait" horizontalDpi="0" verticalDpi="0"/>
  <ignoredErrors>
    <ignoredError sqref="H37:AQ37 CW37:CX37 BU37:BV37 AT37:BD37 BF37:BR37 BY37:CV3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B07B-2CF3-F047-8CD0-0B00E575E28A}">
  <sheetPr codeName="Sheet6">
    <pageSetUpPr fitToPage="1"/>
  </sheetPr>
  <dimension ref="A1:AX50"/>
  <sheetViews>
    <sheetView topLeftCell="A32" zoomScale="75" workbookViewId="0">
      <selection activeCell="B50" sqref="B50"/>
    </sheetView>
  </sheetViews>
  <sheetFormatPr defaultColWidth="11" defaultRowHeight="15.6"/>
  <cols>
    <col min="1" max="50" width="4.796875" customWidth="1"/>
  </cols>
  <sheetData>
    <row r="1" spans="1:50">
      <c r="A1" s="72" t="s">
        <v>9</v>
      </c>
      <c r="B1" s="73"/>
      <c r="C1" s="73"/>
      <c r="D1" s="74"/>
    </row>
    <row r="2" spans="1:50" ht="16.2" thickBot="1">
      <c r="A2" s="76">
        <f>Summary!A3</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Summary!J3</f>
        <v>0</v>
      </c>
      <c r="D7" s="69"/>
      <c r="E7" s="68">
        <f>Summary!M3</f>
        <v>0</v>
      </c>
      <c r="F7" s="65"/>
      <c r="G7" s="65">
        <f>Summary!N3</f>
        <v>0</v>
      </c>
      <c r="H7" s="65"/>
      <c r="I7" s="65">
        <f>Summary!O3</f>
        <v>0</v>
      </c>
      <c r="J7" s="65"/>
      <c r="K7" s="65">
        <f>Summary!P3</f>
        <v>0</v>
      </c>
      <c r="L7" s="69"/>
      <c r="M7" s="68">
        <f>Summary!B3</f>
        <v>0</v>
      </c>
      <c r="N7" s="65"/>
      <c r="O7" s="65">
        <f>Summary!C3</f>
        <v>0</v>
      </c>
      <c r="P7" s="65"/>
      <c r="Q7" s="65">
        <f>Summary!D3</f>
        <v>0</v>
      </c>
      <c r="R7" s="65"/>
      <c r="S7" s="65">
        <f>Summary!E3</f>
        <v>0</v>
      </c>
      <c r="T7" s="65"/>
      <c r="U7" s="65">
        <f>Summary!F3</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READING!E4:AR4</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SPaG!G3:BD3</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SPaG!BG3:BZ3</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MATHS!H5:AQ5</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MATHS!AT5:BV5</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MATHS!BY5:CX5</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S7:T7"/>
    <mergeCell ref="O7:P7"/>
    <mergeCell ref="A22:C22"/>
    <mergeCell ref="A29:D29"/>
    <mergeCell ref="E5:L5"/>
    <mergeCell ref="A9:D9"/>
    <mergeCell ref="A1:D1"/>
    <mergeCell ref="A7:B7"/>
    <mergeCell ref="C7:D7"/>
    <mergeCell ref="A5:D5"/>
    <mergeCell ref="A6:B6"/>
    <mergeCell ref="A2:D2"/>
    <mergeCell ref="A3:AX3"/>
    <mergeCell ref="U7:V7"/>
    <mergeCell ref="S6:T6"/>
    <mergeCell ref="U6:V6"/>
    <mergeCell ref="M5:V5"/>
    <mergeCell ref="M7:N7"/>
    <mergeCell ref="Q7:R7"/>
    <mergeCell ref="A38:E38"/>
    <mergeCell ref="A45:E45"/>
    <mergeCell ref="Q6:R6"/>
    <mergeCell ref="E7:F7"/>
    <mergeCell ref="G7:H7"/>
    <mergeCell ref="I7:J7"/>
    <mergeCell ref="K7:L7"/>
    <mergeCell ref="C6:D6"/>
    <mergeCell ref="E6:F6"/>
    <mergeCell ref="G6:H6"/>
    <mergeCell ref="I6:J6"/>
    <mergeCell ref="K6:L6"/>
    <mergeCell ref="M6:N6"/>
    <mergeCell ref="O6:P6"/>
    <mergeCell ref="A17:F17"/>
  </mergeCells>
  <conditionalFormatting sqref="A13:G13">
    <cfRule type="cellIs" dxfId="2527" priority="115" operator="equal">
      <formula>1</formula>
    </cfRule>
  </conditionalFormatting>
  <conditionalFormatting sqref="A25:T25">
    <cfRule type="cellIs" dxfId="2526" priority="80" operator="equal">
      <formula>1</formula>
    </cfRule>
    <cfRule type="cellIs" dxfId="2525" priority="81" operator="equal">
      <formula>0</formula>
    </cfRule>
  </conditionalFormatting>
  <conditionalFormatting sqref="A13:AM13">
    <cfRule type="cellIs" dxfId="2524" priority="86" operator="equal">
      <formula>0</formula>
    </cfRule>
  </conditionalFormatting>
  <conditionalFormatting sqref="A20:AX20">
    <cfRule type="cellIs" dxfId="2523" priority="82" operator="equal">
      <formula>1</formula>
    </cfRule>
    <cfRule type="cellIs" dxfId="2522" priority="83" operator="equal">
      <formula>0</formula>
    </cfRule>
  </conditionalFormatting>
  <conditionalFormatting sqref="B50:C50">
    <cfRule type="cellIs" dxfId="2521" priority="26" operator="equal">
      <formula>1</formula>
    </cfRule>
  </conditionalFormatting>
  <conditionalFormatting sqref="B43:K43">
    <cfRule type="cellIs" dxfId="2520" priority="51" operator="equal">
      <formula>1</formula>
    </cfRule>
  </conditionalFormatting>
  <conditionalFormatting sqref="B36:Q36">
    <cfRule type="cellIs" dxfId="2519" priority="76" operator="equal">
      <formula>1</formula>
    </cfRule>
  </conditionalFormatting>
  <conditionalFormatting sqref="B43:AB43">
    <cfRule type="cellIs" dxfId="2518" priority="30" operator="equal">
      <formula>0</formula>
    </cfRule>
  </conditionalFormatting>
  <conditionalFormatting sqref="B50:AB50">
    <cfRule type="cellIs" dxfId="2517" priority="3" operator="equal">
      <formula>0</formula>
    </cfRule>
  </conditionalFormatting>
  <conditionalFormatting sqref="B36:AK36">
    <cfRule type="cellIs" dxfId="2516" priority="58" operator="equal">
      <formula>0</formula>
    </cfRule>
  </conditionalFormatting>
  <conditionalFormatting sqref="C7:D7">
    <cfRule type="cellIs" dxfId="2515" priority="160" operator="between">
      <formula>100</formula>
      <formula>109</formula>
    </cfRule>
    <cfRule type="cellIs" dxfId="2514" priority="161" operator="lessThan">
      <formula>100</formula>
    </cfRule>
    <cfRule type="cellIs" dxfId="2513" priority="159" operator="greaterThan">
      <formula>109</formula>
    </cfRule>
  </conditionalFormatting>
  <conditionalFormatting sqref="D50:F50">
    <cfRule type="cellIs" dxfId="2512" priority="14" operator="equal">
      <formula>1</formula>
    </cfRule>
    <cfRule type="cellIs" dxfId="2511" priority="13" operator="equal">
      <formula>2</formula>
    </cfRule>
  </conditionalFormatting>
  <conditionalFormatting sqref="G50:H50">
    <cfRule type="cellIs" dxfId="2510" priority="24" operator="equal">
      <formula>1</formula>
    </cfRule>
  </conditionalFormatting>
  <conditionalFormatting sqref="H13:J13">
    <cfRule type="cellIs" dxfId="2509" priority="100" operator="equal">
      <formula>1</formula>
    </cfRule>
    <cfRule type="cellIs" dxfId="2508" priority="99" operator="equal">
      <formula>2</formula>
    </cfRule>
  </conditionalFormatting>
  <conditionalFormatting sqref="I50:J50">
    <cfRule type="cellIs" dxfId="2507" priority="11" operator="equal">
      <formula>1</formula>
    </cfRule>
    <cfRule type="cellIs" dxfId="2506" priority="10" operator="equal">
      <formula>2</formula>
    </cfRule>
  </conditionalFormatting>
  <conditionalFormatting sqref="K50">
    <cfRule type="cellIs" dxfId="2505" priority="22" operator="equal">
      <formula>1</formula>
    </cfRule>
  </conditionalFormatting>
  <conditionalFormatting sqref="K7:L7">
    <cfRule type="cellIs" dxfId="2504" priority="157" operator="between">
      <formula>100</formula>
      <formula>109</formula>
    </cfRule>
    <cfRule type="cellIs" dxfId="2503" priority="158" operator="lessThan">
      <formula>100</formula>
    </cfRule>
    <cfRule type="cellIs" dxfId="2502" priority="156" operator="greaterThan">
      <formula>109</formula>
    </cfRule>
  </conditionalFormatting>
  <conditionalFormatting sqref="K13:R13">
    <cfRule type="cellIs" dxfId="2501" priority="113" operator="equal">
      <formula>1</formula>
    </cfRule>
  </conditionalFormatting>
  <conditionalFormatting sqref="L43">
    <cfRule type="cellIs" dxfId="2500" priority="40" operator="equal">
      <formula>2</formula>
    </cfRule>
    <cfRule type="cellIs" dxfId="2499" priority="41" operator="equal">
      <formula>1</formula>
    </cfRule>
  </conditionalFormatting>
  <conditionalFormatting sqref="L50">
    <cfRule type="cellIs" dxfId="2498" priority="8" operator="equal">
      <formula>1</formula>
    </cfRule>
    <cfRule type="cellIs" dxfId="2497" priority="7" operator="equal">
      <formula>2</formula>
    </cfRule>
  </conditionalFormatting>
  <conditionalFormatting sqref="M43:P43">
    <cfRule type="cellIs" dxfId="2496" priority="49" operator="equal">
      <formula>1</formula>
    </cfRule>
  </conditionalFormatting>
  <conditionalFormatting sqref="M50:S50">
    <cfRule type="cellIs" dxfId="2495" priority="20" operator="equal">
      <formula>1</formula>
    </cfRule>
  </conditionalFormatting>
  <conditionalFormatting sqref="Q43">
    <cfRule type="cellIs" dxfId="2494" priority="37" operator="equal">
      <formula>2</formula>
    </cfRule>
    <cfRule type="cellIs" dxfId="2493" priority="38" operator="equal">
      <formula>1</formula>
    </cfRule>
  </conditionalFormatting>
  <conditionalFormatting sqref="R36">
    <cfRule type="cellIs" dxfId="2492" priority="66" operator="equal">
      <formula>1</formula>
    </cfRule>
    <cfRule type="cellIs" dxfId="2491" priority="65" operator="equal">
      <formula>2</formula>
    </cfRule>
  </conditionalFormatting>
  <conditionalFormatting sqref="R43:S43">
    <cfRule type="cellIs" dxfId="2490" priority="47" operator="equal">
      <formula>1</formula>
    </cfRule>
  </conditionalFormatting>
  <conditionalFormatting sqref="S13">
    <cfRule type="cellIs" dxfId="2489" priority="96" operator="equal">
      <formula>2</formula>
    </cfRule>
    <cfRule type="cellIs" dxfId="2488" priority="97" operator="equal">
      <formula>1</formula>
    </cfRule>
  </conditionalFormatting>
  <conditionalFormatting sqref="S36">
    <cfRule type="cellIs" dxfId="2487" priority="74" operator="equal">
      <formula>1</formula>
    </cfRule>
  </conditionalFormatting>
  <conditionalFormatting sqref="T36">
    <cfRule type="cellIs" dxfId="2486" priority="62" operator="equal">
      <formula>2</formula>
    </cfRule>
    <cfRule type="cellIs" dxfId="2485" priority="63" operator="equal">
      <formula>1</formula>
    </cfRule>
  </conditionalFormatting>
  <conditionalFormatting sqref="T43">
    <cfRule type="cellIs" dxfId="2484" priority="35" operator="equal">
      <formula>1</formula>
    </cfRule>
    <cfRule type="cellIs" dxfId="2483" priority="34" operator="equal">
      <formula>2</formula>
    </cfRule>
  </conditionalFormatting>
  <conditionalFormatting sqref="T13:V13">
    <cfRule type="cellIs" dxfId="2482" priority="111" operator="equal">
      <formula>1</formula>
    </cfRule>
  </conditionalFormatting>
  <conditionalFormatting sqref="T50:V50">
    <cfRule type="cellIs" dxfId="2481" priority="4" operator="equal">
      <formula>2</formula>
    </cfRule>
    <cfRule type="cellIs" dxfId="2480" priority="5" operator="equal">
      <formula>1</formula>
    </cfRule>
  </conditionalFormatting>
  <conditionalFormatting sqref="U43">
    <cfRule type="cellIs" dxfId="2479" priority="45" operator="equal">
      <formula>1</formula>
    </cfRule>
  </conditionalFormatting>
  <conditionalFormatting sqref="U7:V7">
    <cfRule type="cellIs" dxfId="2478" priority="155" operator="lessThan">
      <formula>100</formula>
    </cfRule>
    <cfRule type="cellIs" dxfId="2477" priority="154" operator="between">
      <formula>100</formula>
      <formula>109</formula>
    </cfRule>
    <cfRule type="cellIs" dxfId="2476" priority="153" operator="greaterThan">
      <formula>109</formula>
    </cfRule>
  </conditionalFormatting>
  <conditionalFormatting sqref="U36:AC36">
    <cfRule type="cellIs" dxfId="2475" priority="72" operator="equal">
      <formula>1</formula>
    </cfRule>
  </conditionalFormatting>
  <conditionalFormatting sqref="V43">
    <cfRule type="cellIs" dxfId="2474" priority="31" operator="equal">
      <formula>2</formula>
    </cfRule>
    <cfRule type="cellIs" dxfId="2473" priority="32" operator="equal">
      <formula>1</formula>
    </cfRule>
  </conditionalFormatting>
  <conditionalFormatting sqref="W50">
    <cfRule type="cellIs" dxfId="2472" priority="18" operator="equal">
      <formula>1</formula>
    </cfRule>
  </conditionalFormatting>
  <conditionalFormatting sqref="W13:X13">
    <cfRule type="cellIs" dxfId="2471" priority="93" operator="equal">
      <formula>2</formula>
    </cfRule>
    <cfRule type="cellIs" dxfId="2470" priority="94" operator="equal">
      <formula>1</formula>
    </cfRule>
  </conditionalFormatting>
  <conditionalFormatting sqref="W43:X43">
    <cfRule type="cellIs" dxfId="2469" priority="43" operator="equal">
      <formula>1</formula>
    </cfRule>
  </conditionalFormatting>
  <conditionalFormatting sqref="X50">
    <cfRule type="cellIs" dxfId="2468" priority="1" operator="between">
      <formula>1</formula>
      <formula>2</formula>
    </cfRule>
    <cfRule type="cellIs" dxfId="2467" priority="2" operator="equal">
      <formula>3</formula>
    </cfRule>
  </conditionalFormatting>
  <conditionalFormatting sqref="Y43:AB43">
    <cfRule type="cellIs" dxfId="2466" priority="29" operator="equal">
      <formula>1</formula>
    </cfRule>
    <cfRule type="cellIs" dxfId="2465" priority="28" operator="equal">
      <formula>2</formula>
    </cfRule>
  </conditionalFormatting>
  <conditionalFormatting sqref="Y50:AB50">
    <cfRule type="cellIs" dxfId="2464" priority="16" operator="equal">
      <formula>1</formula>
    </cfRule>
  </conditionalFormatting>
  <conditionalFormatting sqref="Y13:AD13">
    <cfRule type="cellIs" dxfId="2463" priority="109" operator="equal">
      <formula>1</formula>
    </cfRule>
  </conditionalFormatting>
  <conditionalFormatting sqref="AD36">
    <cfRule type="cellIs" dxfId="2462" priority="60" operator="equal">
      <formula>1</formula>
    </cfRule>
    <cfRule type="cellIs" dxfId="2461" priority="59" operator="equal">
      <formula>2</formula>
    </cfRule>
  </conditionalFormatting>
  <conditionalFormatting sqref="AE13">
    <cfRule type="cellIs" dxfId="2460" priority="91" operator="equal">
      <formula>1</formula>
    </cfRule>
    <cfRule type="cellIs" dxfId="2459" priority="90" operator="equal">
      <formula>2</formula>
    </cfRule>
  </conditionalFormatting>
  <conditionalFormatting sqref="AE36:AG36">
    <cfRule type="cellIs" dxfId="2458" priority="70" operator="equal">
      <formula>1</formula>
    </cfRule>
  </conditionalFormatting>
  <conditionalFormatting sqref="AF13:AJ13">
    <cfRule type="cellIs" dxfId="2457" priority="107" operator="equal">
      <formula>1</formula>
    </cfRule>
  </conditionalFormatting>
  <conditionalFormatting sqref="AH36">
    <cfRule type="cellIs" dxfId="2456" priority="56" operator="equal">
      <formula>2</formula>
    </cfRule>
    <cfRule type="cellIs" dxfId="2455" priority="57" operator="equal">
      <formula>1</formula>
    </cfRule>
  </conditionalFormatting>
  <conditionalFormatting sqref="AI36:AK36">
    <cfRule type="cellIs" dxfId="2454" priority="68" operator="equal">
      <formula>1</formula>
    </cfRule>
  </conditionalFormatting>
  <conditionalFormatting sqref="AK13">
    <cfRule type="cellIs" dxfId="2453" priority="88" operator="equal">
      <formula>3</formula>
    </cfRule>
    <cfRule type="cellIs" dxfId="2452" priority="87" operator="between">
      <formula>1</formula>
      <formula>2</formula>
    </cfRule>
  </conditionalFormatting>
  <conditionalFormatting sqref="AL13">
    <cfRule type="cellIs" dxfId="2451" priority="105" operator="equal">
      <formula>1</formula>
    </cfRule>
  </conditionalFormatting>
  <conditionalFormatting sqref="AM13">
    <cfRule type="cellIs" dxfId="2450" priority="85" operator="equal">
      <formula>3</formula>
    </cfRule>
    <cfRule type="cellIs" dxfId="2449" priority="84" operator="between">
      <formula>1</formula>
      <formula>2</formula>
    </cfRule>
  </conditionalFormatting>
  <pageMargins left="0.7" right="0.7" top="0.75" bottom="0.75" header="0.3" footer="0.3"/>
  <pageSetup paperSize="9" scale="51" fitToHeight="2"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FAEC-8A6C-AD43-A945-7403908FEE4E}">
  <sheetPr codeName="Sheet7">
    <pageSetUpPr fitToPage="1"/>
  </sheetPr>
  <dimension ref="A1:AX50"/>
  <sheetViews>
    <sheetView topLeftCell="A30"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Summary!A4</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Summary!J4</f>
        <v>0</v>
      </c>
      <c r="D7" s="69"/>
      <c r="E7" s="68">
        <f>Summary!M3</f>
        <v>0</v>
      </c>
      <c r="F7" s="65"/>
      <c r="G7" s="65">
        <f>Summary!N3</f>
        <v>0</v>
      </c>
      <c r="H7" s="65"/>
      <c r="I7" s="65">
        <f>Summary!O3</f>
        <v>0</v>
      </c>
      <c r="J7" s="65"/>
      <c r="K7" s="65">
        <f>Summary!P4</f>
        <v>0</v>
      </c>
      <c r="L7" s="69"/>
      <c r="M7" s="68">
        <f>Summary!B3</f>
        <v>0</v>
      </c>
      <c r="N7" s="65"/>
      <c r="O7" s="65">
        <f>Summary!C3</f>
        <v>0</v>
      </c>
      <c r="P7" s="65"/>
      <c r="Q7" s="65">
        <f>Summary!D3</f>
        <v>0</v>
      </c>
      <c r="R7" s="65"/>
      <c r="S7" s="65">
        <f>Summary!E3</f>
        <v>0</v>
      </c>
      <c r="T7" s="65"/>
      <c r="U7" s="65">
        <f>Summary!F4</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READING!E5:AR5</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SPaG!G4:BD4</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SPaG!BG4:BZ4</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MATHS!H6:AQ6</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MATHS!AT6:BV6</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MATHS!BY6:CX6</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2448" priority="114" operator="equal">
      <formula>1</formula>
    </cfRule>
  </conditionalFormatting>
  <conditionalFormatting sqref="A25:T25">
    <cfRule type="cellIs" dxfId="2447" priority="79" operator="equal">
      <formula>1</formula>
    </cfRule>
    <cfRule type="cellIs" dxfId="2446" priority="80" operator="equal">
      <formula>0</formula>
    </cfRule>
  </conditionalFormatting>
  <conditionalFormatting sqref="A13:AM13">
    <cfRule type="cellIs" dxfId="2445" priority="85" operator="equal">
      <formula>0</formula>
    </cfRule>
  </conditionalFormatting>
  <conditionalFormatting sqref="A20:AX20">
    <cfRule type="cellIs" dxfId="2444" priority="81" operator="equal">
      <formula>1</formula>
    </cfRule>
    <cfRule type="cellIs" dxfId="2443" priority="82" operator="equal">
      <formula>0</formula>
    </cfRule>
  </conditionalFormatting>
  <conditionalFormatting sqref="B50:C50">
    <cfRule type="cellIs" dxfId="2442" priority="26" operator="equal">
      <formula>1</formula>
    </cfRule>
  </conditionalFormatting>
  <conditionalFormatting sqref="B43:K43">
    <cfRule type="cellIs" dxfId="2441" priority="51" operator="equal">
      <formula>1</formula>
    </cfRule>
  </conditionalFormatting>
  <conditionalFormatting sqref="B36:Q36">
    <cfRule type="cellIs" dxfId="2440" priority="75" operator="equal">
      <formula>1</formula>
    </cfRule>
  </conditionalFormatting>
  <conditionalFormatting sqref="B43:AB43">
    <cfRule type="cellIs" dxfId="2439" priority="30" operator="equal">
      <formula>0</formula>
    </cfRule>
  </conditionalFormatting>
  <conditionalFormatting sqref="B50:AB50">
    <cfRule type="cellIs" dxfId="2438" priority="3" operator="equal">
      <formula>0</formula>
    </cfRule>
  </conditionalFormatting>
  <conditionalFormatting sqref="B36:AK36">
    <cfRule type="cellIs" dxfId="2437" priority="57" operator="equal">
      <formula>0</formula>
    </cfRule>
  </conditionalFormatting>
  <conditionalFormatting sqref="C7:D7">
    <cfRule type="cellIs" dxfId="2436" priority="159" operator="between">
      <formula>100</formula>
      <formula>109</formula>
    </cfRule>
    <cfRule type="cellIs" dxfId="2435" priority="160" operator="lessThan">
      <formula>100</formula>
    </cfRule>
    <cfRule type="cellIs" dxfId="2434" priority="158" operator="greaterThan">
      <formula>109</formula>
    </cfRule>
  </conditionalFormatting>
  <conditionalFormatting sqref="D50:F50">
    <cfRule type="cellIs" dxfId="2433" priority="14" operator="equal">
      <formula>1</formula>
    </cfRule>
    <cfRule type="cellIs" dxfId="2432" priority="13" operator="equal">
      <formula>2</formula>
    </cfRule>
  </conditionalFormatting>
  <conditionalFormatting sqref="G50:H50">
    <cfRule type="cellIs" dxfId="2431" priority="24" operator="equal">
      <formula>1</formula>
    </cfRule>
  </conditionalFormatting>
  <conditionalFormatting sqref="H13:J13">
    <cfRule type="cellIs" dxfId="2430" priority="99" operator="equal">
      <formula>1</formula>
    </cfRule>
    <cfRule type="cellIs" dxfId="2429" priority="98" operator="equal">
      <formula>2</formula>
    </cfRule>
  </conditionalFormatting>
  <conditionalFormatting sqref="I50:J50">
    <cfRule type="cellIs" dxfId="2428" priority="11" operator="equal">
      <formula>1</formula>
    </cfRule>
    <cfRule type="cellIs" dxfId="2427" priority="10" operator="equal">
      <formula>2</formula>
    </cfRule>
  </conditionalFormatting>
  <conditionalFormatting sqref="K50">
    <cfRule type="cellIs" dxfId="2426" priority="22" operator="equal">
      <formula>1</formula>
    </cfRule>
  </conditionalFormatting>
  <conditionalFormatting sqref="K7:L7">
    <cfRule type="cellIs" dxfId="2425" priority="156" operator="between">
      <formula>100</formula>
      <formula>109</formula>
    </cfRule>
    <cfRule type="cellIs" dxfId="2424" priority="157" operator="lessThan">
      <formula>100</formula>
    </cfRule>
    <cfRule type="cellIs" dxfId="2423" priority="155" operator="greaterThan">
      <formula>109</formula>
    </cfRule>
  </conditionalFormatting>
  <conditionalFormatting sqref="K13:R13">
    <cfRule type="cellIs" dxfId="2422" priority="112" operator="equal">
      <formula>1</formula>
    </cfRule>
  </conditionalFormatting>
  <conditionalFormatting sqref="L43">
    <cfRule type="cellIs" dxfId="2421" priority="40" operator="equal">
      <formula>2</formula>
    </cfRule>
    <cfRule type="cellIs" dxfId="2420" priority="41" operator="equal">
      <formula>1</formula>
    </cfRule>
  </conditionalFormatting>
  <conditionalFormatting sqref="L50">
    <cfRule type="cellIs" dxfId="2419" priority="8" operator="equal">
      <formula>1</formula>
    </cfRule>
    <cfRule type="cellIs" dxfId="2418" priority="7" operator="equal">
      <formula>2</formula>
    </cfRule>
  </conditionalFormatting>
  <conditionalFormatting sqref="M43:P43">
    <cfRule type="cellIs" dxfId="2417" priority="49" operator="equal">
      <formula>1</formula>
    </cfRule>
  </conditionalFormatting>
  <conditionalFormatting sqref="M50:S50">
    <cfRule type="cellIs" dxfId="2416" priority="20" operator="equal">
      <formula>1</formula>
    </cfRule>
  </conditionalFormatting>
  <conditionalFormatting sqref="Q43">
    <cfRule type="cellIs" dxfId="2415" priority="37" operator="equal">
      <formula>2</formula>
    </cfRule>
    <cfRule type="cellIs" dxfId="2414" priority="38" operator="equal">
      <formula>1</formula>
    </cfRule>
  </conditionalFormatting>
  <conditionalFormatting sqref="R36">
    <cfRule type="cellIs" dxfId="2413" priority="65" operator="equal">
      <formula>1</formula>
    </cfRule>
    <cfRule type="cellIs" dxfId="2412" priority="64" operator="equal">
      <formula>2</formula>
    </cfRule>
  </conditionalFormatting>
  <conditionalFormatting sqref="R43:S43">
    <cfRule type="cellIs" dxfId="2411" priority="47" operator="equal">
      <formula>1</formula>
    </cfRule>
  </conditionalFormatting>
  <conditionalFormatting sqref="S13">
    <cfRule type="cellIs" dxfId="2410" priority="95" operator="equal">
      <formula>2</formula>
    </cfRule>
    <cfRule type="cellIs" dxfId="2409" priority="96" operator="equal">
      <formula>1</formula>
    </cfRule>
  </conditionalFormatting>
  <conditionalFormatting sqref="S36">
    <cfRule type="cellIs" dxfId="2408" priority="73" operator="equal">
      <formula>1</formula>
    </cfRule>
  </conditionalFormatting>
  <conditionalFormatting sqref="T36">
    <cfRule type="cellIs" dxfId="2407" priority="61" operator="equal">
      <formula>2</formula>
    </cfRule>
    <cfRule type="cellIs" dxfId="2406" priority="62" operator="equal">
      <formula>1</formula>
    </cfRule>
  </conditionalFormatting>
  <conditionalFormatting sqref="T43">
    <cfRule type="cellIs" dxfId="2405" priority="35" operator="equal">
      <formula>1</formula>
    </cfRule>
    <cfRule type="cellIs" dxfId="2404" priority="34" operator="equal">
      <formula>2</formula>
    </cfRule>
  </conditionalFormatting>
  <conditionalFormatting sqref="T13:V13">
    <cfRule type="cellIs" dxfId="2403" priority="110" operator="equal">
      <formula>1</formula>
    </cfRule>
  </conditionalFormatting>
  <conditionalFormatting sqref="T50:V50">
    <cfRule type="cellIs" dxfId="2402" priority="4" operator="equal">
      <formula>2</formula>
    </cfRule>
    <cfRule type="cellIs" dxfId="2401" priority="5" operator="equal">
      <formula>1</formula>
    </cfRule>
  </conditionalFormatting>
  <conditionalFormatting sqref="U43">
    <cfRule type="cellIs" dxfId="2400" priority="45" operator="equal">
      <formula>1</formula>
    </cfRule>
  </conditionalFormatting>
  <conditionalFormatting sqref="U7:V7">
    <cfRule type="cellIs" dxfId="2399" priority="154" operator="lessThan">
      <formula>100</formula>
    </cfRule>
    <cfRule type="cellIs" dxfId="2398" priority="153" operator="between">
      <formula>100</formula>
      <formula>109</formula>
    </cfRule>
    <cfRule type="cellIs" dxfId="2397" priority="152" operator="greaterThan">
      <formula>109</formula>
    </cfRule>
  </conditionalFormatting>
  <conditionalFormatting sqref="U36:AC36">
    <cfRule type="cellIs" dxfId="2396" priority="71" operator="equal">
      <formula>1</formula>
    </cfRule>
  </conditionalFormatting>
  <conditionalFormatting sqref="V43">
    <cfRule type="cellIs" dxfId="2395" priority="31" operator="equal">
      <formula>2</formula>
    </cfRule>
    <cfRule type="cellIs" dxfId="2394" priority="32" operator="equal">
      <formula>1</formula>
    </cfRule>
  </conditionalFormatting>
  <conditionalFormatting sqref="W50">
    <cfRule type="cellIs" dxfId="2393" priority="18" operator="equal">
      <formula>1</formula>
    </cfRule>
  </conditionalFormatting>
  <conditionalFormatting sqref="W13:X13">
    <cfRule type="cellIs" dxfId="2392" priority="92" operator="equal">
      <formula>2</formula>
    </cfRule>
    <cfRule type="cellIs" dxfId="2391" priority="93" operator="equal">
      <formula>1</formula>
    </cfRule>
  </conditionalFormatting>
  <conditionalFormatting sqref="W43:X43">
    <cfRule type="cellIs" dxfId="2390" priority="43" operator="equal">
      <formula>1</formula>
    </cfRule>
  </conditionalFormatting>
  <conditionalFormatting sqref="X50">
    <cfRule type="cellIs" dxfId="2389" priority="1" operator="between">
      <formula>1</formula>
      <formula>2</formula>
    </cfRule>
    <cfRule type="cellIs" dxfId="2388" priority="2" operator="equal">
      <formula>3</formula>
    </cfRule>
  </conditionalFormatting>
  <conditionalFormatting sqref="Y43:AB43">
    <cfRule type="cellIs" dxfId="2387" priority="29" operator="equal">
      <formula>1</formula>
    </cfRule>
    <cfRule type="cellIs" dxfId="2386" priority="28" operator="equal">
      <formula>2</formula>
    </cfRule>
  </conditionalFormatting>
  <conditionalFormatting sqref="Y50:AB50">
    <cfRule type="cellIs" dxfId="2385" priority="16" operator="equal">
      <formula>1</formula>
    </cfRule>
  </conditionalFormatting>
  <conditionalFormatting sqref="Y13:AD13">
    <cfRule type="cellIs" dxfId="2384" priority="108" operator="equal">
      <formula>1</formula>
    </cfRule>
  </conditionalFormatting>
  <conditionalFormatting sqref="AD36">
    <cfRule type="cellIs" dxfId="2383" priority="59" operator="equal">
      <formula>1</formula>
    </cfRule>
    <cfRule type="cellIs" dxfId="2382" priority="58" operator="equal">
      <formula>2</formula>
    </cfRule>
  </conditionalFormatting>
  <conditionalFormatting sqref="AE13">
    <cfRule type="cellIs" dxfId="2381" priority="90" operator="equal">
      <formula>1</formula>
    </cfRule>
    <cfRule type="cellIs" dxfId="2380" priority="89" operator="equal">
      <formula>2</formula>
    </cfRule>
  </conditionalFormatting>
  <conditionalFormatting sqref="AE36:AG36">
    <cfRule type="cellIs" dxfId="2379" priority="69" operator="equal">
      <formula>1</formula>
    </cfRule>
  </conditionalFormatting>
  <conditionalFormatting sqref="AF13:AJ13">
    <cfRule type="cellIs" dxfId="2378" priority="106" operator="equal">
      <formula>1</formula>
    </cfRule>
  </conditionalFormatting>
  <conditionalFormatting sqref="AH36">
    <cfRule type="cellIs" dxfId="2377" priority="55" operator="equal">
      <formula>2</formula>
    </cfRule>
    <cfRule type="cellIs" dxfId="2376" priority="56" operator="equal">
      <formula>1</formula>
    </cfRule>
  </conditionalFormatting>
  <conditionalFormatting sqref="AI36:AK36">
    <cfRule type="cellIs" dxfId="2375" priority="67" operator="equal">
      <formula>1</formula>
    </cfRule>
  </conditionalFormatting>
  <conditionalFormatting sqref="AK13">
    <cfRule type="cellIs" dxfId="2374" priority="87" operator="equal">
      <formula>3</formula>
    </cfRule>
    <cfRule type="cellIs" dxfId="2373" priority="86" operator="between">
      <formula>1</formula>
      <formula>2</formula>
    </cfRule>
  </conditionalFormatting>
  <conditionalFormatting sqref="AL13">
    <cfRule type="cellIs" dxfId="2372" priority="104" operator="equal">
      <formula>1</formula>
    </cfRule>
  </conditionalFormatting>
  <conditionalFormatting sqref="AM13">
    <cfRule type="cellIs" dxfId="2371" priority="84" operator="equal">
      <formula>3</formula>
    </cfRule>
    <cfRule type="cellIs" dxfId="2370"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1BE15-AE66-AD4D-AD0D-34B3D5311E38}">
  <sheetPr codeName="Sheet8">
    <pageSetUpPr fitToPage="1"/>
  </sheetPr>
  <dimension ref="A1:AX50"/>
  <sheetViews>
    <sheetView topLeftCell="A34"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Summary!A5</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Summary!J5</f>
        <v>0</v>
      </c>
      <c r="D7" s="69"/>
      <c r="E7" s="68">
        <f>Summary!M3</f>
        <v>0</v>
      </c>
      <c r="F7" s="65"/>
      <c r="G7" s="65">
        <f>Summary!N3</f>
        <v>0</v>
      </c>
      <c r="H7" s="65"/>
      <c r="I7" s="65">
        <f>Summary!O3</f>
        <v>0</v>
      </c>
      <c r="J7" s="65"/>
      <c r="K7" s="65">
        <f>Summary!P5</f>
        <v>0</v>
      </c>
      <c r="L7" s="69"/>
      <c r="M7" s="68">
        <f>Summary!B3</f>
        <v>0</v>
      </c>
      <c r="N7" s="65"/>
      <c r="O7" s="65">
        <f>Summary!C3</f>
        <v>0</v>
      </c>
      <c r="P7" s="65"/>
      <c r="Q7" s="65">
        <f>Summary!D3</f>
        <v>0</v>
      </c>
      <c r="R7" s="65"/>
      <c r="S7" s="65">
        <f>Summary!E3</f>
        <v>0</v>
      </c>
      <c r="T7" s="65"/>
      <c r="U7" s="65">
        <f>Summary!F5</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READING!E6:AR6</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SPaG!G5:BD5</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SPaG!BG5:BZ5</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7"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MATHS!H7:AQ7</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MATHS!AT7:BV7</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MATHS!BY7:CX7</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2369" priority="114" operator="equal">
      <formula>1</formula>
    </cfRule>
  </conditionalFormatting>
  <conditionalFormatting sqref="A25:T25">
    <cfRule type="cellIs" dxfId="2368" priority="79" operator="equal">
      <formula>1</formula>
    </cfRule>
    <cfRule type="cellIs" dxfId="2367" priority="80" operator="equal">
      <formula>0</formula>
    </cfRule>
  </conditionalFormatting>
  <conditionalFormatting sqref="A13:AM13">
    <cfRule type="cellIs" dxfId="2366" priority="85" operator="equal">
      <formula>0</formula>
    </cfRule>
  </conditionalFormatting>
  <conditionalFormatting sqref="A20:AX20">
    <cfRule type="cellIs" dxfId="2365" priority="81" operator="equal">
      <formula>1</formula>
    </cfRule>
    <cfRule type="cellIs" dxfId="2364" priority="82" operator="equal">
      <formula>0</formula>
    </cfRule>
  </conditionalFormatting>
  <conditionalFormatting sqref="B50:C50">
    <cfRule type="cellIs" dxfId="2363" priority="26" operator="equal">
      <formula>1</formula>
    </cfRule>
  </conditionalFormatting>
  <conditionalFormatting sqref="B43:K43">
    <cfRule type="cellIs" dxfId="2362" priority="51" operator="equal">
      <formula>1</formula>
    </cfRule>
  </conditionalFormatting>
  <conditionalFormatting sqref="B36:Q36">
    <cfRule type="cellIs" dxfId="2361" priority="75" operator="equal">
      <formula>1</formula>
    </cfRule>
  </conditionalFormatting>
  <conditionalFormatting sqref="B43:AB43">
    <cfRule type="cellIs" dxfId="2360" priority="30" operator="equal">
      <formula>0</formula>
    </cfRule>
  </conditionalFormatting>
  <conditionalFormatting sqref="B50:AB50">
    <cfRule type="cellIs" dxfId="2359" priority="3" operator="equal">
      <formula>0</formula>
    </cfRule>
  </conditionalFormatting>
  <conditionalFormatting sqref="B36:AK36">
    <cfRule type="cellIs" dxfId="2358" priority="57" operator="equal">
      <formula>0</formula>
    </cfRule>
  </conditionalFormatting>
  <conditionalFormatting sqref="C7:D7">
    <cfRule type="cellIs" dxfId="2357" priority="159" operator="between">
      <formula>100</formula>
      <formula>109</formula>
    </cfRule>
    <cfRule type="cellIs" dxfId="2356" priority="160" operator="lessThan">
      <formula>100</formula>
    </cfRule>
    <cfRule type="cellIs" dxfId="2355" priority="158" operator="greaterThan">
      <formula>109</formula>
    </cfRule>
  </conditionalFormatting>
  <conditionalFormatting sqref="D50:F50">
    <cfRule type="cellIs" dxfId="2354" priority="14" operator="equal">
      <formula>1</formula>
    </cfRule>
    <cfRule type="cellIs" dxfId="2353" priority="13" operator="equal">
      <formula>2</formula>
    </cfRule>
  </conditionalFormatting>
  <conditionalFormatting sqref="G50:H50">
    <cfRule type="cellIs" dxfId="2352" priority="24" operator="equal">
      <formula>1</formula>
    </cfRule>
  </conditionalFormatting>
  <conditionalFormatting sqref="H13:J13">
    <cfRule type="cellIs" dxfId="2351" priority="99" operator="equal">
      <formula>1</formula>
    </cfRule>
    <cfRule type="cellIs" dxfId="2350" priority="98" operator="equal">
      <formula>2</formula>
    </cfRule>
  </conditionalFormatting>
  <conditionalFormatting sqref="I50:J50">
    <cfRule type="cellIs" dxfId="2349" priority="11" operator="equal">
      <formula>1</formula>
    </cfRule>
    <cfRule type="cellIs" dxfId="2348" priority="10" operator="equal">
      <formula>2</formula>
    </cfRule>
  </conditionalFormatting>
  <conditionalFormatting sqref="K50">
    <cfRule type="cellIs" dxfId="2347" priority="22" operator="equal">
      <formula>1</formula>
    </cfRule>
  </conditionalFormatting>
  <conditionalFormatting sqref="K7:L7">
    <cfRule type="cellIs" dxfId="2346" priority="156" operator="between">
      <formula>100</formula>
      <formula>109</formula>
    </cfRule>
    <cfRule type="cellIs" dxfId="2345" priority="157" operator="lessThan">
      <formula>100</formula>
    </cfRule>
    <cfRule type="cellIs" dxfId="2344" priority="155" operator="greaterThan">
      <formula>109</formula>
    </cfRule>
  </conditionalFormatting>
  <conditionalFormatting sqref="K13:R13">
    <cfRule type="cellIs" dxfId="2343" priority="112" operator="equal">
      <formula>1</formula>
    </cfRule>
  </conditionalFormatting>
  <conditionalFormatting sqref="L43">
    <cfRule type="cellIs" dxfId="2342" priority="40" operator="equal">
      <formula>2</formula>
    </cfRule>
    <cfRule type="cellIs" dxfId="2341" priority="41" operator="equal">
      <formula>1</formula>
    </cfRule>
  </conditionalFormatting>
  <conditionalFormatting sqref="L50">
    <cfRule type="cellIs" dxfId="2340" priority="8" operator="equal">
      <formula>1</formula>
    </cfRule>
    <cfRule type="cellIs" dxfId="2339" priority="7" operator="equal">
      <formula>2</formula>
    </cfRule>
  </conditionalFormatting>
  <conditionalFormatting sqref="M43:P43">
    <cfRule type="cellIs" dxfId="2338" priority="49" operator="equal">
      <formula>1</formula>
    </cfRule>
  </conditionalFormatting>
  <conditionalFormatting sqref="M50:S50">
    <cfRule type="cellIs" dxfId="2337" priority="20" operator="equal">
      <formula>1</formula>
    </cfRule>
  </conditionalFormatting>
  <conditionalFormatting sqref="Q43">
    <cfRule type="cellIs" dxfId="2336" priority="37" operator="equal">
      <formula>2</formula>
    </cfRule>
    <cfRule type="cellIs" dxfId="2335" priority="38" operator="equal">
      <formula>1</formula>
    </cfRule>
  </conditionalFormatting>
  <conditionalFormatting sqref="R36">
    <cfRule type="cellIs" dxfId="2334" priority="65" operator="equal">
      <formula>1</formula>
    </cfRule>
    <cfRule type="cellIs" dxfId="2333" priority="64" operator="equal">
      <formula>2</formula>
    </cfRule>
  </conditionalFormatting>
  <conditionalFormatting sqref="R43:S43">
    <cfRule type="cellIs" dxfId="2332" priority="47" operator="equal">
      <formula>1</formula>
    </cfRule>
  </conditionalFormatting>
  <conditionalFormatting sqref="S13">
    <cfRule type="cellIs" dxfId="2331" priority="95" operator="equal">
      <formula>2</formula>
    </cfRule>
    <cfRule type="cellIs" dxfId="2330" priority="96" operator="equal">
      <formula>1</formula>
    </cfRule>
  </conditionalFormatting>
  <conditionalFormatting sqref="S36">
    <cfRule type="cellIs" dxfId="2329" priority="73" operator="equal">
      <formula>1</formula>
    </cfRule>
  </conditionalFormatting>
  <conditionalFormatting sqref="T36">
    <cfRule type="cellIs" dxfId="2328" priority="61" operator="equal">
      <formula>2</formula>
    </cfRule>
    <cfRule type="cellIs" dxfId="2327" priority="62" operator="equal">
      <formula>1</formula>
    </cfRule>
  </conditionalFormatting>
  <conditionalFormatting sqref="T43">
    <cfRule type="cellIs" dxfId="2326" priority="35" operator="equal">
      <formula>1</formula>
    </cfRule>
    <cfRule type="cellIs" dxfId="2325" priority="34" operator="equal">
      <formula>2</formula>
    </cfRule>
  </conditionalFormatting>
  <conditionalFormatting sqref="T13:V13">
    <cfRule type="cellIs" dxfId="2324" priority="110" operator="equal">
      <formula>1</formula>
    </cfRule>
  </conditionalFormatting>
  <conditionalFormatting sqref="T50:V50">
    <cfRule type="cellIs" dxfId="2323" priority="4" operator="equal">
      <formula>2</formula>
    </cfRule>
    <cfRule type="cellIs" dxfId="2322" priority="5" operator="equal">
      <formula>1</formula>
    </cfRule>
  </conditionalFormatting>
  <conditionalFormatting sqref="U43">
    <cfRule type="cellIs" dxfId="2321" priority="45" operator="equal">
      <formula>1</formula>
    </cfRule>
  </conditionalFormatting>
  <conditionalFormatting sqref="U7:V7">
    <cfRule type="cellIs" dxfId="2320" priority="154" operator="lessThan">
      <formula>100</formula>
    </cfRule>
    <cfRule type="cellIs" dxfId="2319" priority="153" operator="between">
      <formula>100</formula>
      <formula>109</formula>
    </cfRule>
    <cfRule type="cellIs" dxfId="2318" priority="152" operator="greaterThan">
      <formula>109</formula>
    </cfRule>
  </conditionalFormatting>
  <conditionalFormatting sqref="U36:AC36">
    <cfRule type="cellIs" dxfId="2317" priority="71" operator="equal">
      <formula>1</formula>
    </cfRule>
  </conditionalFormatting>
  <conditionalFormatting sqref="V43">
    <cfRule type="cellIs" dxfId="2316" priority="31" operator="equal">
      <formula>2</formula>
    </cfRule>
    <cfRule type="cellIs" dxfId="2315" priority="32" operator="equal">
      <formula>1</formula>
    </cfRule>
  </conditionalFormatting>
  <conditionalFormatting sqref="W50">
    <cfRule type="cellIs" dxfId="2314" priority="18" operator="equal">
      <formula>1</formula>
    </cfRule>
  </conditionalFormatting>
  <conditionalFormatting sqref="W13:X13">
    <cfRule type="cellIs" dxfId="2313" priority="92" operator="equal">
      <formula>2</formula>
    </cfRule>
    <cfRule type="cellIs" dxfId="2312" priority="93" operator="equal">
      <formula>1</formula>
    </cfRule>
  </conditionalFormatting>
  <conditionalFormatting sqref="W43:X43">
    <cfRule type="cellIs" dxfId="2311" priority="43" operator="equal">
      <formula>1</formula>
    </cfRule>
  </conditionalFormatting>
  <conditionalFormatting sqref="X50">
    <cfRule type="cellIs" dxfId="2310" priority="1" operator="between">
      <formula>1</formula>
      <formula>2</formula>
    </cfRule>
    <cfRule type="cellIs" dxfId="2309" priority="2" operator="equal">
      <formula>3</formula>
    </cfRule>
  </conditionalFormatting>
  <conditionalFormatting sqref="Y43:AB43">
    <cfRule type="cellIs" dxfId="2308" priority="29" operator="equal">
      <formula>1</formula>
    </cfRule>
    <cfRule type="cellIs" dxfId="2307" priority="28" operator="equal">
      <formula>2</formula>
    </cfRule>
  </conditionalFormatting>
  <conditionalFormatting sqref="Y50:AB50">
    <cfRule type="cellIs" dxfId="2306" priority="16" operator="equal">
      <formula>1</formula>
    </cfRule>
  </conditionalFormatting>
  <conditionalFormatting sqref="Y13:AD13">
    <cfRule type="cellIs" dxfId="2305" priority="108" operator="equal">
      <formula>1</formula>
    </cfRule>
  </conditionalFormatting>
  <conditionalFormatting sqref="AD36">
    <cfRule type="cellIs" dxfId="2304" priority="59" operator="equal">
      <formula>1</formula>
    </cfRule>
    <cfRule type="cellIs" dxfId="2303" priority="58" operator="equal">
      <formula>2</formula>
    </cfRule>
  </conditionalFormatting>
  <conditionalFormatting sqref="AE13">
    <cfRule type="cellIs" dxfId="2302" priority="90" operator="equal">
      <formula>1</formula>
    </cfRule>
    <cfRule type="cellIs" dxfId="2301" priority="89" operator="equal">
      <formula>2</formula>
    </cfRule>
  </conditionalFormatting>
  <conditionalFormatting sqref="AE36:AG36">
    <cfRule type="cellIs" dxfId="2300" priority="69" operator="equal">
      <formula>1</formula>
    </cfRule>
  </conditionalFormatting>
  <conditionalFormatting sqref="AF13:AJ13">
    <cfRule type="cellIs" dxfId="2299" priority="106" operator="equal">
      <formula>1</formula>
    </cfRule>
  </conditionalFormatting>
  <conditionalFormatting sqref="AH36">
    <cfRule type="cellIs" dxfId="2298" priority="55" operator="equal">
      <formula>2</formula>
    </cfRule>
    <cfRule type="cellIs" dxfId="2297" priority="56" operator="equal">
      <formula>1</formula>
    </cfRule>
  </conditionalFormatting>
  <conditionalFormatting sqref="AI36:AK36">
    <cfRule type="cellIs" dxfId="2296" priority="67" operator="equal">
      <formula>1</formula>
    </cfRule>
  </conditionalFormatting>
  <conditionalFormatting sqref="AK13">
    <cfRule type="cellIs" dxfId="2295" priority="87" operator="equal">
      <formula>3</formula>
    </cfRule>
    <cfRule type="cellIs" dxfId="2294" priority="86" operator="between">
      <formula>1</formula>
      <formula>2</formula>
    </cfRule>
  </conditionalFormatting>
  <conditionalFormatting sqref="AL13">
    <cfRule type="cellIs" dxfId="2293" priority="104" operator="equal">
      <formula>1</formula>
    </cfRule>
  </conditionalFormatting>
  <conditionalFormatting sqref="AM13">
    <cfRule type="cellIs" dxfId="2292" priority="84" operator="equal">
      <formula>3</formula>
    </cfRule>
    <cfRule type="cellIs" dxfId="2291"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4868-69F4-CC47-8725-FA3B485FCC74}">
  <sheetPr codeName="Sheet9">
    <pageSetUpPr fitToPage="1"/>
  </sheetPr>
  <dimension ref="A1:AX50"/>
  <sheetViews>
    <sheetView topLeftCell="A35"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Summary!A6</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Summary!J6</f>
        <v>0</v>
      </c>
      <c r="D7" s="69"/>
      <c r="E7" s="68">
        <f>Summary!M3</f>
        <v>0</v>
      </c>
      <c r="F7" s="65"/>
      <c r="G7" s="65">
        <f>Summary!N3</f>
        <v>0</v>
      </c>
      <c r="H7" s="65"/>
      <c r="I7" s="65">
        <f>Summary!O3</f>
        <v>0</v>
      </c>
      <c r="J7" s="65"/>
      <c r="K7" s="65">
        <f>Summary!P6</f>
        <v>0</v>
      </c>
      <c r="L7" s="69"/>
      <c r="M7" s="68">
        <f>Summary!B3</f>
        <v>0</v>
      </c>
      <c r="N7" s="65"/>
      <c r="O7" s="65">
        <f>Summary!C3</f>
        <v>0</v>
      </c>
      <c r="P7" s="65"/>
      <c r="Q7" s="65">
        <f>Summary!D3</f>
        <v>0</v>
      </c>
      <c r="R7" s="65"/>
      <c r="S7" s="65">
        <f>Summary!E3</f>
        <v>0</v>
      </c>
      <c r="T7" s="65"/>
      <c r="U7" s="65">
        <f>Summary!F6</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READING!E7:AR7</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SPaG!G6:BD6</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SPaG!BG6:BZ6</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7"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MATHS!H8:AQ8</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MATHS!AT8:BV8</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MATHS!BY8:CX8</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2290" priority="114" operator="equal">
      <formula>1</formula>
    </cfRule>
  </conditionalFormatting>
  <conditionalFormatting sqref="A25:T25">
    <cfRule type="cellIs" dxfId="2289" priority="79" operator="equal">
      <formula>1</formula>
    </cfRule>
    <cfRule type="cellIs" dxfId="2288" priority="80" operator="equal">
      <formula>0</formula>
    </cfRule>
  </conditionalFormatting>
  <conditionalFormatting sqref="A13:AM13">
    <cfRule type="cellIs" dxfId="2287" priority="85" operator="equal">
      <formula>0</formula>
    </cfRule>
  </conditionalFormatting>
  <conditionalFormatting sqref="A20:AX20">
    <cfRule type="cellIs" dxfId="2286" priority="81" operator="equal">
      <formula>1</formula>
    </cfRule>
    <cfRule type="cellIs" dxfId="2285" priority="82" operator="equal">
      <formula>0</formula>
    </cfRule>
  </conditionalFormatting>
  <conditionalFormatting sqref="B50:C50">
    <cfRule type="cellIs" dxfId="2284" priority="26" operator="equal">
      <formula>1</formula>
    </cfRule>
  </conditionalFormatting>
  <conditionalFormatting sqref="B43:K43">
    <cfRule type="cellIs" dxfId="2283" priority="51" operator="equal">
      <formula>1</formula>
    </cfRule>
  </conditionalFormatting>
  <conditionalFormatting sqref="B36:Q36">
    <cfRule type="cellIs" dxfId="2282" priority="75" operator="equal">
      <formula>1</formula>
    </cfRule>
  </conditionalFormatting>
  <conditionalFormatting sqref="B43:AB43">
    <cfRule type="cellIs" dxfId="2281" priority="30" operator="equal">
      <formula>0</formula>
    </cfRule>
  </conditionalFormatting>
  <conditionalFormatting sqref="B50:AB50">
    <cfRule type="cellIs" dxfId="2280" priority="3" operator="equal">
      <formula>0</formula>
    </cfRule>
  </conditionalFormatting>
  <conditionalFormatting sqref="B36:AK36">
    <cfRule type="cellIs" dxfId="2279" priority="57" operator="equal">
      <formula>0</formula>
    </cfRule>
  </conditionalFormatting>
  <conditionalFormatting sqref="C7:D7">
    <cfRule type="cellIs" dxfId="2278" priority="159" operator="between">
      <formula>100</formula>
      <formula>109</formula>
    </cfRule>
    <cfRule type="cellIs" dxfId="2277" priority="160" operator="lessThan">
      <formula>100</formula>
    </cfRule>
    <cfRule type="cellIs" dxfId="2276" priority="158" operator="greaterThan">
      <formula>109</formula>
    </cfRule>
  </conditionalFormatting>
  <conditionalFormatting sqref="D50:F50">
    <cfRule type="cellIs" dxfId="2275" priority="14" operator="equal">
      <formula>1</formula>
    </cfRule>
    <cfRule type="cellIs" dxfId="2274" priority="13" operator="equal">
      <formula>2</formula>
    </cfRule>
  </conditionalFormatting>
  <conditionalFormatting sqref="G50:H50">
    <cfRule type="cellIs" dxfId="2273" priority="24" operator="equal">
      <formula>1</formula>
    </cfRule>
  </conditionalFormatting>
  <conditionalFormatting sqref="H13:J13">
    <cfRule type="cellIs" dxfId="2272" priority="99" operator="equal">
      <formula>1</formula>
    </cfRule>
    <cfRule type="cellIs" dxfId="2271" priority="98" operator="equal">
      <formula>2</formula>
    </cfRule>
  </conditionalFormatting>
  <conditionalFormatting sqref="I50:J50">
    <cfRule type="cellIs" dxfId="2270" priority="11" operator="equal">
      <formula>1</formula>
    </cfRule>
    <cfRule type="cellIs" dxfId="2269" priority="10" operator="equal">
      <formula>2</formula>
    </cfRule>
  </conditionalFormatting>
  <conditionalFormatting sqref="K50">
    <cfRule type="cellIs" dxfId="2268" priority="22" operator="equal">
      <formula>1</formula>
    </cfRule>
  </conditionalFormatting>
  <conditionalFormatting sqref="K7:L7">
    <cfRule type="cellIs" dxfId="2267" priority="156" operator="between">
      <formula>100</formula>
      <formula>109</formula>
    </cfRule>
    <cfRule type="cellIs" dxfId="2266" priority="157" operator="lessThan">
      <formula>100</formula>
    </cfRule>
    <cfRule type="cellIs" dxfId="2265" priority="155" operator="greaterThan">
      <formula>109</formula>
    </cfRule>
  </conditionalFormatting>
  <conditionalFormatting sqref="K13:R13">
    <cfRule type="cellIs" dxfId="2264" priority="112" operator="equal">
      <formula>1</formula>
    </cfRule>
  </conditionalFormatting>
  <conditionalFormatting sqref="L43">
    <cfRule type="cellIs" dxfId="2263" priority="40" operator="equal">
      <formula>2</formula>
    </cfRule>
    <cfRule type="cellIs" dxfId="2262" priority="41" operator="equal">
      <formula>1</formula>
    </cfRule>
  </conditionalFormatting>
  <conditionalFormatting sqref="L50">
    <cfRule type="cellIs" dxfId="2261" priority="8" operator="equal">
      <formula>1</formula>
    </cfRule>
    <cfRule type="cellIs" dxfId="2260" priority="7" operator="equal">
      <formula>2</formula>
    </cfRule>
  </conditionalFormatting>
  <conditionalFormatting sqref="M43:P43">
    <cfRule type="cellIs" dxfId="2259" priority="49" operator="equal">
      <formula>1</formula>
    </cfRule>
  </conditionalFormatting>
  <conditionalFormatting sqref="M50:S50">
    <cfRule type="cellIs" dxfId="2258" priority="20" operator="equal">
      <formula>1</formula>
    </cfRule>
  </conditionalFormatting>
  <conditionalFormatting sqref="Q43">
    <cfRule type="cellIs" dxfId="2257" priority="37" operator="equal">
      <formula>2</formula>
    </cfRule>
    <cfRule type="cellIs" dxfId="2256" priority="38" operator="equal">
      <formula>1</formula>
    </cfRule>
  </conditionalFormatting>
  <conditionalFormatting sqref="R36">
    <cfRule type="cellIs" dxfId="2255" priority="65" operator="equal">
      <formula>1</formula>
    </cfRule>
    <cfRule type="cellIs" dxfId="2254" priority="64" operator="equal">
      <formula>2</formula>
    </cfRule>
  </conditionalFormatting>
  <conditionalFormatting sqref="R43:S43">
    <cfRule type="cellIs" dxfId="2253" priority="47" operator="equal">
      <formula>1</formula>
    </cfRule>
  </conditionalFormatting>
  <conditionalFormatting sqref="S13">
    <cfRule type="cellIs" dxfId="2252" priority="95" operator="equal">
      <formula>2</formula>
    </cfRule>
    <cfRule type="cellIs" dxfId="2251" priority="96" operator="equal">
      <formula>1</formula>
    </cfRule>
  </conditionalFormatting>
  <conditionalFormatting sqref="S36">
    <cfRule type="cellIs" dxfId="2250" priority="73" operator="equal">
      <formula>1</formula>
    </cfRule>
  </conditionalFormatting>
  <conditionalFormatting sqref="T36">
    <cfRule type="cellIs" dxfId="2249" priority="61" operator="equal">
      <formula>2</formula>
    </cfRule>
    <cfRule type="cellIs" dxfId="2248" priority="62" operator="equal">
      <formula>1</formula>
    </cfRule>
  </conditionalFormatting>
  <conditionalFormatting sqref="T43">
    <cfRule type="cellIs" dxfId="2247" priority="35" operator="equal">
      <formula>1</formula>
    </cfRule>
    <cfRule type="cellIs" dxfId="2246" priority="34" operator="equal">
      <formula>2</formula>
    </cfRule>
  </conditionalFormatting>
  <conditionalFormatting sqref="T13:V13">
    <cfRule type="cellIs" dxfId="2245" priority="110" operator="equal">
      <formula>1</formula>
    </cfRule>
  </conditionalFormatting>
  <conditionalFormatting sqref="T50:V50">
    <cfRule type="cellIs" dxfId="2244" priority="4" operator="equal">
      <formula>2</formula>
    </cfRule>
    <cfRule type="cellIs" dxfId="2243" priority="5" operator="equal">
      <formula>1</formula>
    </cfRule>
  </conditionalFormatting>
  <conditionalFormatting sqref="U43">
    <cfRule type="cellIs" dxfId="2242" priority="45" operator="equal">
      <formula>1</formula>
    </cfRule>
  </conditionalFormatting>
  <conditionalFormatting sqref="U7:V7">
    <cfRule type="cellIs" dxfId="2241" priority="154" operator="lessThan">
      <formula>100</formula>
    </cfRule>
    <cfRule type="cellIs" dxfId="2240" priority="153" operator="between">
      <formula>100</formula>
      <formula>109</formula>
    </cfRule>
    <cfRule type="cellIs" dxfId="2239" priority="152" operator="greaterThan">
      <formula>109</formula>
    </cfRule>
  </conditionalFormatting>
  <conditionalFormatting sqref="U36:AC36">
    <cfRule type="cellIs" dxfId="2238" priority="71" operator="equal">
      <formula>1</formula>
    </cfRule>
  </conditionalFormatting>
  <conditionalFormatting sqref="V43">
    <cfRule type="cellIs" dxfId="2237" priority="31" operator="equal">
      <formula>2</formula>
    </cfRule>
    <cfRule type="cellIs" dxfId="2236" priority="32" operator="equal">
      <formula>1</formula>
    </cfRule>
  </conditionalFormatting>
  <conditionalFormatting sqref="W50">
    <cfRule type="cellIs" dxfId="2235" priority="18" operator="equal">
      <formula>1</formula>
    </cfRule>
  </conditionalFormatting>
  <conditionalFormatting sqref="W13:X13">
    <cfRule type="cellIs" dxfId="2234" priority="92" operator="equal">
      <formula>2</formula>
    </cfRule>
    <cfRule type="cellIs" dxfId="2233" priority="93" operator="equal">
      <formula>1</formula>
    </cfRule>
  </conditionalFormatting>
  <conditionalFormatting sqref="W43:X43">
    <cfRule type="cellIs" dxfId="2232" priority="43" operator="equal">
      <formula>1</formula>
    </cfRule>
  </conditionalFormatting>
  <conditionalFormatting sqref="X50">
    <cfRule type="cellIs" dxfId="2231" priority="1" operator="between">
      <formula>1</formula>
      <formula>2</formula>
    </cfRule>
    <cfRule type="cellIs" dxfId="2230" priority="2" operator="equal">
      <formula>3</formula>
    </cfRule>
  </conditionalFormatting>
  <conditionalFormatting sqref="Y43:AB43">
    <cfRule type="cellIs" dxfId="2229" priority="29" operator="equal">
      <formula>1</formula>
    </cfRule>
    <cfRule type="cellIs" dxfId="2228" priority="28" operator="equal">
      <formula>2</formula>
    </cfRule>
  </conditionalFormatting>
  <conditionalFormatting sqref="Y50:AB50">
    <cfRule type="cellIs" dxfId="2227" priority="16" operator="equal">
      <formula>1</formula>
    </cfRule>
  </conditionalFormatting>
  <conditionalFormatting sqref="Y13:AD13">
    <cfRule type="cellIs" dxfId="2226" priority="108" operator="equal">
      <formula>1</formula>
    </cfRule>
  </conditionalFormatting>
  <conditionalFormatting sqref="AD36">
    <cfRule type="cellIs" dxfId="2225" priority="59" operator="equal">
      <formula>1</formula>
    </cfRule>
    <cfRule type="cellIs" dxfId="2224" priority="58" operator="equal">
      <formula>2</formula>
    </cfRule>
  </conditionalFormatting>
  <conditionalFormatting sqref="AE13">
    <cfRule type="cellIs" dxfId="2223" priority="90" operator="equal">
      <formula>1</formula>
    </cfRule>
    <cfRule type="cellIs" dxfId="2222" priority="89" operator="equal">
      <formula>2</formula>
    </cfRule>
  </conditionalFormatting>
  <conditionalFormatting sqref="AE36:AG36">
    <cfRule type="cellIs" dxfId="2221" priority="69" operator="equal">
      <formula>1</formula>
    </cfRule>
  </conditionalFormatting>
  <conditionalFormatting sqref="AF13:AJ13">
    <cfRule type="cellIs" dxfId="2220" priority="106" operator="equal">
      <formula>1</formula>
    </cfRule>
  </conditionalFormatting>
  <conditionalFormatting sqref="AH36">
    <cfRule type="cellIs" dxfId="2219" priority="55" operator="equal">
      <formula>2</formula>
    </cfRule>
    <cfRule type="cellIs" dxfId="2218" priority="56" operator="equal">
      <formula>1</formula>
    </cfRule>
  </conditionalFormatting>
  <conditionalFormatting sqref="AI36:AK36">
    <cfRule type="cellIs" dxfId="2217" priority="67" operator="equal">
      <formula>1</formula>
    </cfRule>
  </conditionalFormatting>
  <conditionalFormatting sqref="AK13">
    <cfRule type="cellIs" dxfId="2216" priority="87" operator="equal">
      <formula>3</formula>
    </cfRule>
    <cfRule type="cellIs" dxfId="2215" priority="86" operator="between">
      <formula>1</formula>
      <formula>2</formula>
    </cfRule>
  </conditionalFormatting>
  <conditionalFormatting sqref="AL13">
    <cfRule type="cellIs" dxfId="2214" priority="104" operator="equal">
      <formula>1</formula>
    </cfRule>
  </conditionalFormatting>
  <conditionalFormatting sqref="AM13">
    <cfRule type="cellIs" dxfId="2213" priority="84" operator="equal">
      <formula>3</formula>
    </cfRule>
    <cfRule type="cellIs" dxfId="2212"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4467-46F6-5743-803D-7B521D55FAD2}">
  <sheetPr codeName="Sheet10">
    <pageSetUpPr fitToPage="1"/>
  </sheetPr>
  <dimension ref="A1:AX50"/>
  <sheetViews>
    <sheetView topLeftCell="A39"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Summary!A7</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Summary!J7</f>
        <v>0</v>
      </c>
      <c r="D7" s="69"/>
      <c r="E7" s="68">
        <f>Summary!M3</f>
        <v>0</v>
      </c>
      <c r="F7" s="65"/>
      <c r="G7" s="65">
        <f>Summary!N3</f>
        <v>0</v>
      </c>
      <c r="H7" s="65"/>
      <c r="I7" s="65">
        <f>Summary!O3</f>
        <v>0</v>
      </c>
      <c r="J7" s="65"/>
      <c r="K7" s="65">
        <f>Summary!P7</f>
        <v>0</v>
      </c>
      <c r="L7" s="69"/>
      <c r="M7" s="68">
        <f>Summary!B3</f>
        <v>0</v>
      </c>
      <c r="N7" s="65"/>
      <c r="O7" s="65">
        <f>Summary!C3</f>
        <v>0</v>
      </c>
      <c r="P7" s="65"/>
      <c r="Q7" s="65">
        <f>Summary!D3</f>
        <v>0</v>
      </c>
      <c r="R7" s="65"/>
      <c r="S7" s="65">
        <f>Summary!E3</f>
        <v>0</v>
      </c>
      <c r="T7" s="65"/>
      <c r="U7" s="65">
        <f>Summary!F7</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READING!E8:AR8</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SPaG!G7:BD7</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SPaG!BG7:BZ7</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7"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MATHS!H9:AQ9</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MATHS!AT9:BV9</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MATHS!BY9:CX9</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2211" priority="114" operator="equal">
      <formula>1</formula>
    </cfRule>
  </conditionalFormatting>
  <conditionalFormatting sqref="A25:T25">
    <cfRule type="cellIs" dxfId="2210" priority="79" operator="equal">
      <formula>1</formula>
    </cfRule>
    <cfRule type="cellIs" dxfId="2209" priority="80" operator="equal">
      <formula>0</formula>
    </cfRule>
  </conditionalFormatting>
  <conditionalFormatting sqref="A13:AM13">
    <cfRule type="cellIs" dxfId="2208" priority="85" operator="equal">
      <formula>0</formula>
    </cfRule>
  </conditionalFormatting>
  <conditionalFormatting sqref="A20:AX20">
    <cfRule type="cellIs" dxfId="2207" priority="81" operator="equal">
      <formula>1</formula>
    </cfRule>
    <cfRule type="cellIs" dxfId="2206" priority="82" operator="equal">
      <formula>0</formula>
    </cfRule>
  </conditionalFormatting>
  <conditionalFormatting sqref="B50:C50">
    <cfRule type="cellIs" dxfId="2205" priority="26" operator="equal">
      <formula>1</formula>
    </cfRule>
  </conditionalFormatting>
  <conditionalFormatting sqref="B43:K43">
    <cfRule type="cellIs" dxfId="2204" priority="51" operator="equal">
      <formula>1</formula>
    </cfRule>
  </conditionalFormatting>
  <conditionalFormatting sqref="B36:Q36">
    <cfRule type="cellIs" dxfId="2203" priority="75" operator="equal">
      <formula>1</formula>
    </cfRule>
  </conditionalFormatting>
  <conditionalFormatting sqref="B43:AB43">
    <cfRule type="cellIs" dxfId="2202" priority="30" operator="equal">
      <formula>0</formula>
    </cfRule>
  </conditionalFormatting>
  <conditionalFormatting sqref="B50:AB50">
    <cfRule type="cellIs" dxfId="2201" priority="3" operator="equal">
      <formula>0</formula>
    </cfRule>
  </conditionalFormatting>
  <conditionalFormatting sqref="B36:AK36">
    <cfRule type="cellIs" dxfId="2200" priority="57" operator="equal">
      <formula>0</formula>
    </cfRule>
  </conditionalFormatting>
  <conditionalFormatting sqref="C7:D7">
    <cfRule type="cellIs" dxfId="2199" priority="159" operator="between">
      <formula>100</formula>
      <formula>109</formula>
    </cfRule>
    <cfRule type="cellIs" dxfId="2198" priority="160" operator="lessThan">
      <formula>100</formula>
    </cfRule>
    <cfRule type="cellIs" dxfId="2197" priority="158" operator="greaterThan">
      <formula>109</formula>
    </cfRule>
  </conditionalFormatting>
  <conditionalFormatting sqref="D50:F50">
    <cfRule type="cellIs" dxfId="2196" priority="14" operator="equal">
      <formula>1</formula>
    </cfRule>
    <cfRule type="cellIs" dxfId="2195" priority="13" operator="equal">
      <formula>2</formula>
    </cfRule>
  </conditionalFormatting>
  <conditionalFormatting sqref="G50:H50">
    <cfRule type="cellIs" dxfId="2194" priority="24" operator="equal">
      <formula>1</formula>
    </cfRule>
  </conditionalFormatting>
  <conditionalFormatting sqref="H13:J13">
    <cfRule type="cellIs" dxfId="2193" priority="99" operator="equal">
      <formula>1</formula>
    </cfRule>
    <cfRule type="cellIs" dxfId="2192" priority="98" operator="equal">
      <formula>2</formula>
    </cfRule>
  </conditionalFormatting>
  <conditionalFormatting sqref="I50:J50">
    <cfRule type="cellIs" dxfId="2191" priority="11" operator="equal">
      <formula>1</formula>
    </cfRule>
    <cfRule type="cellIs" dxfId="2190" priority="10" operator="equal">
      <formula>2</formula>
    </cfRule>
  </conditionalFormatting>
  <conditionalFormatting sqref="K50">
    <cfRule type="cellIs" dxfId="2189" priority="22" operator="equal">
      <formula>1</formula>
    </cfRule>
  </conditionalFormatting>
  <conditionalFormatting sqref="K7:L7">
    <cfRule type="cellIs" dxfId="2188" priority="156" operator="between">
      <formula>100</formula>
      <formula>109</formula>
    </cfRule>
    <cfRule type="cellIs" dxfId="2187" priority="157" operator="lessThan">
      <formula>100</formula>
    </cfRule>
    <cfRule type="cellIs" dxfId="2186" priority="155" operator="greaterThan">
      <formula>109</formula>
    </cfRule>
  </conditionalFormatting>
  <conditionalFormatting sqref="K13:R13">
    <cfRule type="cellIs" dxfId="2185" priority="112" operator="equal">
      <formula>1</formula>
    </cfRule>
  </conditionalFormatting>
  <conditionalFormatting sqref="L43">
    <cfRule type="cellIs" dxfId="2184" priority="40" operator="equal">
      <formula>2</formula>
    </cfRule>
    <cfRule type="cellIs" dxfId="2183" priority="41" operator="equal">
      <formula>1</formula>
    </cfRule>
  </conditionalFormatting>
  <conditionalFormatting sqref="L50">
    <cfRule type="cellIs" dxfId="2182" priority="8" operator="equal">
      <formula>1</formula>
    </cfRule>
    <cfRule type="cellIs" dxfId="2181" priority="7" operator="equal">
      <formula>2</formula>
    </cfRule>
  </conditionalFormatting>
  <conditionalFormatting sqref="M43:P43">
    <cfRule type="cellIs" dxfId="2180" priority="49" operator="equal">
      <formula>1</formula>
    </cfRule>
  </conditionalFormatting>
  <conditionalFormatting sqref="M50:S50">
    <cfRule type="cellIs" dxfId="2179" priority="20" operator="equal">
      <formula>1</formula>
    </cfRule>
  </conditionalFormatting>
  <conditionalFormatting sqref="Q43">
    <cfRule type="cellIs" dxfId="2178" priority="37" operator="equal">
      <formula>2</formula>
    </cfRule>
    <cfRule type="cellIs" dxfId="2177" priority="38" operator="equal">
      <formula>1</formula>
    </cfRule>
  </conditionalFormatting>
  <conditionalFormatting sqref="R36">
    <cfRule type="cellIs" dxfId="2176" priority="65" operator="equal">
      <formula>1</formula>
    </cfRule>
    <cfRule type="cellIs" dxfId="2175" priority="64" operator="equal">
      <formula>2</formula>
    </cfRule>
  </conditionalFormatting>
  <conditionalFormatting sqref="R43:S43">
    <cfRule type="cellIs" dxfId="2174" priority="47" operator="equal">
      <formula>1</formula>
    </cfRule>
  </conditionalFormatting>
  <conditionalFormatting sqref="S13">
    <cfRule type="cellIs" dxfId="2173" priority="95" operator="equal">
      <formula>2</formula>
    </cfRule>
    <cfRule type="cellIs" dxfId="2172" priority="96" operator="equal">
      <formula>1</formula>
    </cfRule>
  </conditionalFormatting>
  <conditionalFormatting sqref="S36">
    <cfRule type="cellIs" dxfId="2171" priority="73" operator="equal">
      <formula>1</formula>
    </cfRule>
  </conditionalFormatting>
  <conditionalFormatting sqref="T36">
    <cfRule type="cellIs" dxfId="2170" priority="61" operator="equal">
      <formula>2</formula>
    </cfRule>
    <cfRule type="cellIs" dxfId="2169" priority="62" operator="equal">
      <formula>1</formula>
    </cfRule>
  </conditionalFormatting>
  <conditionalFormatting sqref="T43">
    <cfRule type="cellIs" dxfId="2168" priority="35" operator="equal">
      <formula>1</formula>
    </cfRule>
    <cfRule type="cellIs" dxfId="2167" priority="34" operator="equal">
      <formula>2</formula>
    </cfRule>
  </conditionalFormatting>
  <conditionalFormatting sqref="T13:V13">
    <cfRule type="cellIs" dxfId="2166" priority="110" operator="equal">
      <formula>1</formula>
    </cfRule>
  </conditionalFormatting>
  <conditionalFormatting sqref="T50:V50">
    <cfRule type="cellIs" dxfId="2165" priority="4" operator="equal">
      <formula>2</formula>
    </cfRule>
    <cfRule type="cellIs" dxfId="2164" priority="5" operator="equal">
      <formula>1</formula>
    </cfRule>
  </conditionalFormatting>
  <conditionalFormatting sqref="U43">
    <cfRule type="cellIs" dxfId="2163" priority="45" operator="equal">
      <formula>1</formula>
    </cfRule>
  </conditionalFormatting>
  <conditionalFormatting sqref="U7:V7">
    <cfRule type="cellIs" dxfId="2162" priority="154" operator="lessThan">
      <formula>100</formula>
    </cfRule>
    <cfRule type="cellIs" dxfId="2161" priority="153" operator="between">
      <formula>100</formula>
      <formula>109</formula>
    </cfRule>
    <cfRule type="cellIs" dxfId="2160" priority="152" operator="greaterThan">
      <formula>109</formula>
    </cfRule>
  </conditionalFormatting>
  <conditionalFormatting sqref="U36:AC36">
    <cfRule type="cellIs" dxfId="2159" priority="71" operator="equal">
      <formula>1</formula>
    </cfRule>
  </conditionalFormatting>
  <conditionalFormatting sqref="V43">
    <cfRule type="cellIs" dxfId="2158" priority="31" operator="equal">
      <formula>2</formula>
    </cfRule>
    <cfRule type="cellIs" dxfId="2157" priority="32" operator="equal">
      <formula>1</formula>
    </cfRule>
  </conditionalFormatting>
  <conditionalFormatting sqref="W50">
    <cfRule type="cellIs" dxfId="2156" priority="18" operator="equal">
      <formula>1</formula>
    </cfRule>
  </conditionalFormatting>
  <conditionalFormatting sqref="W13:X13">
    <cfRule type="cellIs" dxfId="2155" priority="92" operator="equal">
      <formula>2</formula>
    </cfRule>
    <cfRule type="cellIs" dxfId="2154" priority="93" operator="equal">
      <formula>1</formula>
    </cfRule>
  </conditionalFormatting>
  <conditionalFormatting sqref="W43:X43">
    <cfRule type="cellIs" dxfId="2153" priority="43" operator="equal">
      <formula>1</formula>
    </cfRule>
  </conditionalFormatting>
  <conditionalFormatting sqref="X50">
    <cfRule type="cellIs" dxfId="2152" priority="1" operator="between">
      <formula>1</formula>
      <formula>2</formula>
    </cfRule>
    <cfRule type="cellIs" dxfId="2151" priority="2" operator="equal">
      <formula>3</formula>
    </cfRule>
  </conditionalFormatting>
  <conditionalFormatting sqref="Y43:AB43">
    <cfRule type="cellIs" dxfId="2150" priority="29" operator="equal">
      <formula>1</formula>
    </cfRule>
    <cfRule type="cellIs" dxfId="2149" priority="28" operator="equal">
      <formula>2</formula>
    </cfRule>
  </conditionalFormatting>
  <conditionalFormatting sqref="Y50:AB50">
    <cfRule type="cellIs" dxfId="2148" priority="16" operator="equal">
      <formula>1</formula>
    </cfRule>
  </conditionalFormatting>
  <conditionalFormatting sqref="Y13:AD13">
    <cfRule type="cellIs" dxfId="2147" priority="108" operator="equal">
      <formula>1</formula>
    </cfRule>
  </conditionalFormatting>
  <conditionalFormatting sqref="AD36">
    <cfRule type="cellIs" dxfId="2146" priority="59" operator="equal">
      <formula>1</formula>
    </cfRule>
    <cfRule type="cellIs" dxfId="2145" priority="58" operator="equal">
      <formula>2</formula>
    </cfRule>
  </conditionalFormatting>
  <conditionalFormatting sqref="AE13">
    <cfRule type="cellIs" dxfId="2144" priority="90" operator="equal">
      <formula>1</formula>
    </cfRule>
    <cfRule type="cellIs" dxfId="2143" priority="89" operator="equal">
      <formula>2</formula>
    </cfRule>
  </conditionalFormatting>
  <conditionalFormatting sqref="AE36:AG36">
    <cfRule type="cellIs" dxfId="2142" priority="69" operator="equal">
      <formula>1</formula>
    </cfRule>
  </conditionalFormatting>
  <conditionalFormatting sqref="AF13:AJ13">
    <cfRule type="cellIs" dxfId="2141" priority="106" operator="equal">
      <formula>1</formula>
    </cfRule>
  </conditionalFormatting>
  <conditionalFormatting sqref="AH36">
    <cfRule type="cellIs" dxfId="2140" priority="55" operator="equal">
      <formula>2</formula>
    </cfRule>
    <cfRule type="cellIs" dxfId="2139" priority="56" operator="equal">
      <formula>1</formula>
    </cfRule>
  </conditionalFormatting>
  <conditionalFormatting sqref="AI36:AK36">
    <cfRule type="cellIs" dxfId="2138" priority="67" operator="equal">
      <formula>1</formula>
    </cfRule>
  </conditionalFormatting>
  <conditionalFormatting sqref="AK13">
    <cfRule type="cellIs" dxfId="2137" priority="87" operator="equal">
      <formula>3</formula>
    </cfRule>
    <cfRule type="cellIs" dxfId="2136" priority="86" operator="between">
      <formula>1</formula>
      <formula>2</formula>
    </cfRule>
  </conditionalFormatting>
  <conditionalFormatting sqref="AL13">
    <cfRule type="cellIs" dxfId="2135" priority="104" operator="equal">
      <formula>1</formula>
    </cfRule>
  </conditionalFormatting>
  <conditionalFormatting sqref="AM13">
    <cfRule type="cellIs" dxfId="2134" priority="84" operator="equal">
      <formula>3</formula>
    </cfRule>
    <cfRule type="cellIs" dxfId="2133"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DEA21-46BE-6542-A8F4-F4B8DBB8DB90}">
  <sheetPr codeName="Sheet11">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Summary!A8</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Summary!J8</f>
        <v>0</v>
      </c>
      <c r="D7" s="69"/>
      <c r="E7" s="68">
        <f>Summary!M3</f>
        <v>0</v>
      </c>
      <c r="F7" s="65"/>
      <c r="G7" s="65">
        <f>Summary!N3</f>
        <v>0</v>
      </c>
      <c r="H7" s="65"/>
      <c r="I7" s="65">
        <f>Summary!O3</f>
        <v>0</v>
      </c>
      <c r="J7" s="65"/>
      <c r="K7" s="65">
        <f>Summary!P8</f>
        <v>0</v>
      </c>
      <c r="L7" s="69"/>
      <c r="M7" s="68">
        <f>Summary!B3</f>
        <v>0</v>
      </c>
      <c r="N7" s="65"/>
      <c r="O7" s="65">
        <f>Summary!C3</f>
        <v>0</v>
      </c>
      <c r="P7" s="65"/>
      <c r="Q7" s="65">
        <f>Summary!D3</f>
        <v>0</v>
      </c>
      <c r="R7" s="65"/>
      <c r="S7" s="65">
        <f>Summary!E3</f>
        <v>0</v>
      </c>
      <c r="T7" s="65"/>
      <c r="U7" s="65">
        <f>Summary!F8</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READING!E9:AR9</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SPaG!G8:BD8</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SPaG!BG8:BZ8</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7"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MATHS!H10:AQ10</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MATHS!AT10:BV10</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MATHS!BY10:CX10</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2132" priority="114" operator="equal">
      <formula>1</formula>
    </cfRule>
  </conditionalFormatting>
  <conditionalFormatting sqref="A25:T25">
    <cfRule type="cellIs" dxfId="2131" priority="79" operator="equal">
      <formula>1</formula>
    </cfRule>
    <cfRule type="cellIs" dxfId="2130" priority="80" operator="equal">
      <formula>0</formula>
    </cfRule>
  </conditionalFormatting>
  <conditionalFormatting sqref="A13:AM13">
    <cfRule type="cellIs" dxfId="2129" priority="85" operator="equal">
      <formula>0</formula>
    </cfRule>
  </conditionalFormatting>
  <conditionalFormatting sqref="A20:AX20">
    <cfRule type="cellIs" dxfId="2128" priority="81" operator="equal">
      <formula>1</formula>
    </cfRule>
    <cfRule type="cellIs" dxfId="2127" priority="82" operator="equal">
      <formula>0</formula>
    </cfRule>
  </conditionalFormatting>
  <conditionalFormatting sqref="B50:C50">
    <cfRule type="cellIs" dxfId="2126" priority="26" operator="equal">
      <formula>1</formula>
    </cfRule>
  </conditionalFormatting>
  <conditionalFormatting sqref="B43:K43">
    <cfRule type="cellIs" dxfId="2125" priority="51" operator="equal">
      <formula>1</formula>
    </cfRule>
  </conditionalFormatting>
  <conditionalFormatting sqref="B36:Q36">
    <cfRule type="cellIs" dxfId="2124" priority="75" operator="equal">
      <formula>1</formula>
    </cfRule>
  </conditionalFormatting>
  <conditionalFormatting sqref="B43:AB43">
    <cfRule type="cellIs" dxfId="2123" priority="30" operator="equal">
      <formula>0</formula>
    </cfRule>
  </conditionalFormatting>
  <conditionalFormatting sqref="B50:AB50">
    <cfRule type="cellIs" dxfId="2122" priority="3" operator="equal">
      <formula>0</formula>
    </cfRule>
  </conditionalFormatting>
  <conditionalFormatting sqref="B36:AK36">
    <cfRule type="cellIs" dxfId="2121" priority="57" operator="equal">
      <formula>0</formula>
    </cfRule>
  </conditionalFormatting>
  <conditionalFormatting sqref="C7:D7">
    <cfRule type="cellIs" dxfId="2120" priority="159" operator="between">
      <formula>100</formula>
      <formula>109</formula>
    </cfRule>
    <cfRule type="cellIs" dxfId="2119" priority="160" operator="lessThan">
      <formula>100</formula>
    </cfRule>
    <cfRule type="cellIs" dxfId="2118" priority="158" operator="greaterThan">
      <formula>109</formula>
    </cfRule>
  </conditionalFormatting>
  <conditionalFormatting sqref="D50:F50">
    <cfRule type="cellIs" dxfId="2117" priority="14" operator="equal">
      <formula>1</formula>
    </cfRule>
    <cfRule type="cellIs" dxfId="2116" priority="13" operator="equal">
      <formula>2</formula>
    </cfRule>
  </conditionalFormatting>
  <conditionalFormatting sqref="G50:H50">
    <cfRule type="cellIs" dxfId="2115" priority="24" operator="equal">
      <formula>1</formula>
    </cfRule>
  </conditionalFormatting>
  <conditionalFormatting sqref="H13:J13">
    <cfRule type="cellIs" dxfId="2114" priority="99" operator="equal">
      <formula>1</formula>
    </cfRule>
    <cfRule type="cellIs" dxfId="2113" priority="98" operator="equal">
      <formula>2</formula>
    </cfRule>
  </conditionalFormatting>
  <conditionalFormatting sqref="I50:J50">
    <cfRule type="cellIs" dxfId="2112" priority="11" operator="equal">
      <formula>1</formula>
    </cfRule>
    <cfRule type="cellIs" dxfId="2111" priority="10" operator="equal">
      <formula>2</formula>
    </cfRule>
  </conditionalFormatting>
  <conditionalFormatting sqref="K50">
    <cfRule type="cellIs" dxfId="2110" priority="22" operator="equal">
      <formula>1</formula>
    </cfRule>
  </conditionalFormatting>
  <conditionalFormatting sqref="K7:L7">
    <cfRule type="cellIs" dxfId="2109" priority="156" operator="between">
      <formula>100</formula>
      <formula>109</formula>
    </cfRule>
    <cfRule type="cellIs" dxfId="2108" priority="157" operator="lessThan">
      <formula>100</formula>
    </cfRule>
    <cfRule type="cellIs" dxfId="2107" priority="155" operator="greaterThan">
      <formula>109</formula>
    </cfRule>
  </conditionalFormatting>
  <conditionalFormatting sqref="K13:R13">
    <cfRule type="cellIs" dxfId="2106" priority="112" operator="equal">
      <formula>1</formula>
    </cfRule>
  </conditionalFormatting>
  <conditionalFormatting sqref="L43">
    <cfRule type="cellIs" dxfId="2105" priority="40" operator="equal">
      <formula>2</formula>
    </cfRule>
    <cfRule type="cellIs" dxfId="2104" priority="41" operator="equal">
      <formula>1</formula>
    </cfRule>
  </conditionalFormatting>
  <conditionalFormatting sqref="L50">
    <cfRule type="cellIs" dxfId="2103" priority="8" operator="equal">
      <formula>1</formula>
    </cfRule>
    <cfRule type="cellIs" dxfId="2102" priority="7" operator="equal">
      <formula>2</formula>
    </cfRule>
  </conditionalFormatting>
  <conditionalFormatting sqref="M43:P43">
    <cfRule type="cellIs" dxfId="2101" priority="49" operator="equal">
      <formula>1</formula>
    </cfRule>
  </conditionalFormatting>
  <conditionalFormatting sqref="M50:S50">
    <cfRule type="cellIs" dxfId="2100" priority="20" operator="equal">
      <formula>1</formula>
    </cfRule>
  </conditionalFormatting>
  <conditionalFormatting sqref="Q43">
    <cfRule type="cellIs" dxfId="2099" priority="37" operator="equal">
      <formula>2</formula>
    </cfRule>
    <cfRule type="cellIs" dxfId="2098" priority="38" operator="equal">
      <formula>1</formula>
    </cfRule>
  </conditionalFormatting>
  <conditionalFormatting sqref="R36">
    <cfRule type="cellIs" dxfId="2097" priority="65" operator="equal">
      <formula>1</formula>
    </cfRule>
    <cfRule type="cellIs" dxfId="2096" priority="64" operator="equal">
      <formula>2</formula>
    </cfRule>
  </conditionalFormatting>
  <conditionalFormatting sqref="R43:S43">
    <cfRule type="cellIs" dxfId="2095" priority="47" operator="equal">
      <formula>1</formula>
    </cfRule>
  </conditionalFormatting>
  <conditionalFormatting sqref="S13">
    <cfRule type="cellIs" dxfId="2094" priority="95" operator="equal">
      <formula>2</formula>
    </cfRule>
    <cfRule type="cellIs" dxfId="2093" priority="96" operator="equal">
      <formula>1</formula>
    </cfRule>
  </conditionalFormatting>
  <conditionalFormatting sqref="S36">
    <cfRule type="cellIs" dxfId="2092" priority="73" operator="equal">
      <formula>1</formula>
    </cfRule>
  </conditionalFormatting>
  <conditionalFormatting sqref="T36">
    <cfRule type="cellIs" dxfId="2091" priority="61" operator="equal">
      <formula>2</formula>
    </cfRule>
    <cfRule type="cellIs" dxfId="2090" priority="62" operator="equal">
      <formula>1</formula>
    </cfRule>
  </conditionalFormatting>
  <conditionalFormatting sqref="T43">
    <cfRule type="cellIs" dxfId="2089" priority="35" operator="equal">
      <formula>1</formula>
    </cfRule>
    <cfRule type="cellIs" dxfId="2088" priority="34" operator="equal">
      <formula>2</formula>
    </cfRule>
  </conditionalFormatting>
  <conditionalFormatting sqref="T13:V13">
    <cfRule type="cellIs" dxfId="2087" priority="110" operator="equal">
      <formula>1</formula>
    </cfRule>
  </conditionalFormatting>
  <conditionalFormatting sqref="T50:V50">
    <cfRule type="cellIs" dxfId="2086" priority="4" operator="equal">
      <formula>2</formula>
    </cfRule>
    <cfRule type="cellIs" dxfId="2085" priority="5" operator="equal">
      <formula>1</formula>
    </cfRule>
  </conditionalFormatting>
  <conditionalFormatting sqref="U43">
    <cfRule type="cellIs" dxfId="2084" priority="45" operator="equal">
      <formula>1</formula>
    </cfRule>
  </conditionalFormatting>
  <conditionalFormatting sqref="U7:V7">
    <cfRule type="cellIs" dxfId="2083" priority="154" operator="lessThan">
      <formula>100</formula>
    </cfRule>
    <cfRule type="cellIs" dxfId="2082" priority="153" operator="between">
      <formula>100</formula>
      <formula>109</formula>
    </cfRule>
    <cfRule type="cellIs" dxfId="2081" priority="152" operator="greaterThan">
      <formula>109</formula>
    </cfRule>
  </conditionalFormatting>
  <conditionalFormatting sqref="U36:AC36">
    <cfRule type="cellIs" dxfId="2080" priority="71" operator="equal">
      <formula>1</formula>
    </cfRule>
  </conditionalFormatting>
  <conditionalFormatting sqref="V43">
    <cfRule type="cellIs" dxfId="2079" priority="31" operator="equal">
      <formula>2</formula>
    </cfRule>
    <cfRule type="cellIs" dxfId="2078" priority="32" operator="equal">
      <formula>1</formula>
    </cfRule>
  </conditionalFormatting>
  <conditionalFormatting sqref="W50">
    <cfRule type="cellIs" dxfId="2077" priority="18" operator="equal">
      <formula>1</formula>
    </cfRule>
  </conditionalFormatting>
  <conditionalFormatting sqref="W13:X13">
    <cfRule type="cellIs" dxfId="2076" priority="92" operator="equal">
      <formula>2</formula>
    </cfRule>
    <cfRule type="cellIs" dxfId="2075" priority="93" operator="equal">
      <formula>1</formula>
    </cfRule>
  </conditionalFormatting>
  <conditionalFormatting sqref="W43:X43">
    <cfRule type="cellIs" dxfId="2074" priority="43" operator="equal">
      <formula>1</formula>
    </cfRule>
  </conditionalFormatting>
  <conditionalFormatting sqref="X50">
    <cfRule type="cellIs" dxfId="2073" priority="1" operator="between">
      <formula>1</formula>
      <formula>2</formula>
    </cfRule>
    <cfRule type="cellIs" dxfId="2072" priority="2" operator="equal">
      <formula>3</formula>
    </cfRule>
  </conditionalFormatting>
  <conditionalFormatting sqref="Y43:AB43">
    <cfRule type="cellIs" dxfId="2071" priority="29" operator="equal">
      <formula>1</formula>
    </cfRule>
    <cfRule type="cellIs" dxfId="2070" priority="28" operator="equal">
      <formula>2</formula>
    </cfRule>
  </conditionalFormatting>
  <conditionalFormatting sqref="Y50:AB50">
    <cfRule type="cellIs" dxfId="2069" priority="16" operator="equal">
      <formula>1</formula>
    </cfRule>
  </conditionalFormatting>
  <conditionalFormatting sqref="Y13:AD13">
    <cfRule type="cellIs" dxfId="2068" priority="108" operator="equal">
      <formula>1</formula>
    </cfRule>
  </conditionalFormatting>
  <conditionalFormatting sqref="AD36">
    <cfRule type="cellIs" dxfId="2067" priority="59" operator="equal">
      <formula>1</formula>
    </cfRule>
    <cfRule type="cellIs" dxfId="2066" priority="58" operator="equal">
      <formula>2</formula>
    </cfRule>
  </conditionalFormatting>
  <conditionalFormatting sqref="AE13">
    <cfRule type="cellIs" dxfId="2065" priority="90" operator="equal">
      <formula>1</formula>
    </cfRule>
    <cfRule type="cellIs" dxfId="2064" priority="89" operator="equal">
      <formula>2</formula>
    </cfRule>
  </conditionalFormatting>
  <conditionalFormatting sqref="AE36:AG36">
    <cfRule type="cellIs" dxfId="2063" priority="69" operator="equal">
      <formula>1</formula>
    </cfRule>
  </conditionalFormatting>
  <conditionalFormatting sqref="AF13:AJ13">
    <cfRule type="cellIs" dxfId="2062" priority="106" operator="equal">
      <formula>1</formula>
    </cfRule>
  </conditionalFormatting>
  <conditionalFormatting sqref="AH36">
    <cfRule type="cellIs" dxfId="2061" priority="55" operator="equal">
      <formula>2</formula>
    </cfRule>
    <cfRule type="cellIs" dxfId="2060" priority="56" operator="equal">
      <formula>1</formula>
    </cfRule>
  </conditionalFormatting>
  <conditionalFormatting sqref="AI36:AK36">
    <cfRule type="cellIs" dxfId="2059" priority="67" operator="equal">
      <formula>1</formula>
    </cfRule>
  </conditionalFormatting>
  <conditionalFormatting sqref="AK13">
    <cfRule type="cellIs" dxfId="2058" priority="87" operator="equal">
      <formula>3</formula>
    </cfRule>
    <cfRule type="cellIs" dxfId="2057" priority="86" operator="between">
      <formula>1</formula>
      <formula>2</formula>
    </cfRule>
  </conditionalFormatting>
  <conditionalFormatting sqref="AL13">
    <cfRule type="cellIs" dxfId="2056" priority="104" operator="equal">
      <formula>1</formula>
    </cfRule>
  </conditionalFormatting>
  <conditionalFormatting sqref="AM13">
    <cfRule type="cellIs" dxfId="2055" priority="84" operator="equal">
      <formula>3</formula>
    </cfRule>
    <cfRule type="cellIs" dxfId="2054"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AD9D-7968-5B4A-BF50-31A45F29A3DD}">
  <sheetPr codeName="Sheet12">
    <pageSetUpPr fitToPage="1"/>
  </sheetPr>
  <dimension ref="A1:AX50"/>
  <sheetViews>
    <sheetView topLeftCell="A34"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Summary!A9</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Summary!J9</f>
        <v>0</v>
      </c>
      <c r="D7" s="69"/>
      <c r="E7" s="68">
        <f>Summary!M3</f>
        <v>0</v>
      </c>
      <c r="F7" s="65"/>
      <c r="G7" s="65">
        <f>Summary!N3</f>
        <v>0</v>
      </c>
      <c r="H7" s="65"/>
      <c r="I7" s="65">
        <f>Summary!O3</f>
        <v>0</v>
      </c>
      <c r="J7" s="65"/>
      <c r="K7" s="65">
        <f>Summary!P9</f>
        <v>0</v>
      </c>
      <c r="L7" s="69"/>
      <c r="M7" s="68">
        <f>Summary!B3</f>
        <v>0</v>
      </c>
      <c r="N7" s="65"/>
      <c r="O7" s="65">
        <f>Summary!C3</f>
        <v>0</v>
      </c>
      <c r="P7" s="65"/>
      <c r="Q7" s="65">
        <f>Summary!D3</f>
        <v>0</v>
      </c>
      <c r="R7" s="65"/>
      <c r="S7" s="65">
        <f>Summary!E3</f>
        <v>0</v>
      </c>
      <c r="T7" s="65"/>
      <c r="U7" s="65">
        <f>Summary!F9</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READING!E10:AR10</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SPaG!G9:BD9</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SPaG!BG9:BZ9</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MATHS!H11:AQ11</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MATHS!AT11:BV11</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MATHS!BY11:CX11</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2053" priority="114" operator="equal">
      <formula>1</formula>
    </cfRule>
  </conditionalFormatting>
  <conditionalFormatting sqref="A25:T25">
    <cfRule type="cellIs" dxfId="2052" priority="79" operator="equal">
      <formula>1</formula>
    </cfRule>
    <cfRule type="cellIs" dxfId="2051" priority="80" operator="equal">
      <formula>0</formula>
    </cfRule>
  </conditionalFormatting>
  <conditionalFormatting sqref="A13:AM13">
    <cfRule type="cellIs" dxfId="2050" priority="85" operator="equal">
      <formula>0</formula>
    </cfRule>
  </conditionalFormatting>
  <conditionalFormatting sqref="A20:AX20">
    <cfRule type="cellIs" dxfId="2049" priority="81" operator="equal">
      <formula>1</formula>
    </cfRule>
    <cfRule type="cellIs" dxfId="2048" priority="82" operator="equal">
      <formula>0</formula>
    </cfRule>
  </conditionalFormatting>
  <conditionalFormatting sqref="B50:C50">
    <cfRule type="cellIs" dxfId="2047" priority="26" operator="equal">
      <formula>1</formula>
    </cfRule>
  </conditionalFormatting>
  <conditionalFormatting sqref="B43:K43">
    <cfRule type="cellIs" dxfId="2046" priority="51" operator="equal">
      <formula>1</formula>
    </cfRule>
  </conditionalFormatting>
  <conditionalFormatting sqref="B36:Q36">
    <cfRule type="cellIs" dxfId="2045" priority="75" operator="equal">
      <formula>1</formula>
    </cfRule>
  </conditionalFormatting>
  <conditionalFormatting sqref="B43:AB43">
    <cfRule type="cellIs" dxfId="2044" priority="30" operator="equal">
      <formula>0</formula>
    </cfRule>
  </conditionalFormatting>
  <conditionalFormatting sqref="B50:AB50">
    <cfRule type="cellIs" dxfId="2043" priority="3" operator="equal">
      <formula>0</formula>
    </cfRule>
  </conditionalFormatting>
  <conditionalFormatting sqref="B36:AK36">
    <cfRule type="cellIs" dxfId="2042" priority="57" operator="equal">
      <formula>0</formula>
    </cfRule>
  </conditionalFormatting>
  <conditionalFormatting sqref="C7:D7">
    <cfRule type="cellIs" dxfId="2041" priority="159" operator="between">
      <formula>100</formula>
      <formula>109</formula>
    </cfRule>
    <cfRule type="cellIs" dxfId="2040" priority="160" operator="lessThan">
      <formula>100</formula>
    </cfRule>
    <cfRule type="cellIs" dxfId="2039" priority="158" operator="greaterThan">
      <formula>109</formula>
    </cfRule>
  </conditionalFormatting>
  <conditionalFormatting sqref="D50:F50">
    <cfRule type="cellIs" dxfId="2038" priority="14" operator="equal">
      <formula>1</formula>
    </cfRule>
    <cfRule type="cellIs" dxfId="2037" priority="13" operator="equal">
      <formula>2</formula>
    </cfRule>
  </conditionalFormatting>
  <conditionalFormatting sqref="G50:H50">
    <cfRule type="cellIs" dxfId="2036" priority="24" operator="equal">
      <formula>1</formula>
    </cfRule>
  </conditionalFormatting>
  <conditionalFormatting sqref="H13:J13">
    <cfRule type="cellIs" dxfId="2035" priority="99" operator="equal">
      <formula>1</formula>
    </cfRule>
    <cfRule type="cellIs" dxfId="2034" priority="98" operator="equal">
      <formula>2</formula>
    </cfRule>
  </conditionalFormatting>
  <conditionalFormatting sqref="I50:J50">
    <cfRule type="cellIs" dxfId="2033" priority="11" operator="equal">
      <formula>1</formula>
    </cfRule>
    <cfRule type="cellIs" dxfId="2032" priority="10" operator="equal">
      <formula>2</formula>
    </cfRule>
  </conditionalFormatting>
  <conditionalFormatting sqref="K50">
    <cfRule type="cellIs" dxfId="2031" priority="22" operator="equal">
      <formula>1</formula>
    </cfRule>
  </conditionalFormatting>
  <conditionalFormatting sqref="K7:L7">
    <cfRule type="cellIs" dxfId="2030" priority="156" operator="between">
      <formula>100</formula>
      <formula>109</formula>
    </cfRule>
    <cfRule type="cellIs" dxfId="2029" priority="157" operator="lessThan">
      <formula>100</formula>
    </cfRule>
    <cfRule type="cellIs" dxfId="2028" priority="155" operator="greaterThan">
      <formula>109</formula>
    </cfRule>
  </conditionalFormatting>
  <conditionalFormatting sqref="K13:R13">
    <cfRule type="cellIs" dxfId="2027" priority="112" operator="equal">
      <formula>1</formula>
    </cfRule>
  </conditionalFormatting>
  <conditionalFormatting sqref="L43">
    <cfRule type="cellIs" dxfId="2026" priority="40" operator="equal">
      <formula>2</formula>
    </cfRule>
    <cfRule type="cellIs" dxfId="2025" priority="41" operator="equal">
      <formula>1</formula>
    </cfRule>
  </conditionalFormatting>
  <conditionalFormatting sqref="L50">
    <cfRule type="cellIs" dxfId="2024" priority="8" operator="equal">
      <formula>1</formula>
    </cfRule>
    <cfRule type="cellIs" dxfId="2023" priority="7" operator="equal">
      <formula>2</formula>
    </cfRule>
  </conditionalFormatting>
  <conditionalFormatting sqref="M43:P43">
    <cfRule type="cellIs" dxfId="2022" priority="49" operator="equal">
      <formula>1</formula>
    </cfRule>
  </conditionalFormatting>
  <conditionalFormatting sqref="M50:S50">
    <cfRule type="cellIs" dxfId="2021" priority="20" operator="equal">
      <formula>1</formula>
    </cfRule>
  </conditionalFormatting>
  <conditionalFormatting sqref="Q43">
    <cfRule type="cellIs" dxfId="2020" priority="37" operator="equal">
      <formula>2</formula>
    </cfRule>
    <cfRule type="cellIs" dxfId="2019" priority="38" operator="equal">
      <formula>1</formula>
    </cfRule>
  </conditionalFormatting>
  <conditionalFormatting sqref="R36">
    <cfRule type="cellIs" dxfId="2018" priority="65" operator="equal">
      <formula>1</formula>
    </cfRule>
    <cfRule type="cellIs" dxfId="2017" priority="64" operator="equal">
      <formula>2</formula>
    </cfRule>
  </conditionalFormatting>
  <conditionalFormatting sqref="R43:S43">
    <cfRule type="cellIs" dxfId="2016" priority="47" operator="equal">
      <formula>1</formula>
    </cfRule>
  </conditionalFormatting>
  <conditionalFormatting sqref="S13">
    <cfRule type="cellIs" dxfId="2015" priority="95" operator="equal">
      <formula>2</formula>
    </cfRule>
    <cfRule type="cellIs" dxfId="2014" priority="96" operator="equal">
      <formula>1</formula>
    </cfRule>
  </conditionalFormatting>
  <conditionalFormatting sqref="S36">
    <cfRule type="cellIs" dxfId="2013" priority="73" operator="equal">
      <formula>1</formula>
    </cfRule>
  </conditionalFormatting>
  <conditionalFormatting sqref="T36">
    <cfRule type="cellIs" dxfId="2012" priority="61" operator="equal">
      <formula>2</formula>
    </cfRule>
    <cfRule type="cellIs" dxfId="2011" priority="62" operator="equal">
      <formula>1</formula>
    </cfRule>
  </conditionalFormatting>
  <conditionalFormatting sqref="T43">
    <cfRule type="cellIs" dxfId="2010" priority="35" operator="equal">
      <formula>1</formula>
    </cfRule>
    <cfRule type="cellIs" dxfId="2009" priority="34" operator="equal">
      <formula>2</formula>
    </cfRule>
  </conditionalFormatting>
  <conditionalFormatting sqref="T13:V13">
    <cfRule type="cellIs" dxfId="2008" priority="110" operator="equal">
      <formula>1</formula>
    </cfRule>
  </conditionalFormatting>
  <conditionalFormatting sqref="T50:V50">
    <cfRule type="cellIs" dxfId="2007" priority="4" operator="equal">
      <formula>2</formula>
    </cfRule>
    <cfRule type="cellIs" dxfId="2006" priority="5" operator="equal">
      <formula>1</formula>
    </cfRule>
  </conditionalFormatting>
  <conditionalFormatting sqref="U43">
    <cfRule type="cellIs" dxfId="2005" priority="45" operator="equal">
      <formula>1</formula>
    </cfRule>
  </conditionalFormatting>
  <conditionalFormatting sqref="U7:V7">
    <cfRule type="cellIs" dxfId="2004" priority="154" operator="lessThan">
      <formula>100</formula>
    </cfRule>
    <cfRule type="cellIs" dxfId="2003" priority="153" operator="between">
      <formula>100</formula>
      <formula>109</formula>
    </cfRule>
    <cfRule type="cellIs" dxfId="2002" priority="152" operator="greaterThan">
      <formula>109</formula>
    </cfRule>
  </conditionalFormatting>
  <conditionalFormatting sqref="U36:AC36">
    <cfRule type="cellIs" dxfId="2001" priority="71" operator="equal">
      <formula>1</formula>
    </cfRule>
  </conditionalFormatting>
  <conditionalFormatting sqref="V43">
    <cfRule type="cellIs" dxfId="2000" priority="31" operator="equal">
      <formula>2</formula>
    </cfRule>
    <cfRule type="cellIs" dxfId="1999" priority="32" operator="equal">
      <formula>1</formula>
    </cfRule>
  </conditionalFormatting>
  <conditionalFormatting sqref="W50">
    <cfRule type="cellIs" dxfId="1998" priority="18" operator="equal">
      <formula>1</formula>
    </cfRule>
  </conditionalFormatting>
  <conditionalFormatting sqref="W13:X13">
    <cfRule type="cellIs" dxfId="1997" priority="92" operator="equal">
      <formula>2</formula>
    </cfRule>
    <cfRule type="cellIs" dxfId="1996" priority="93" operator="equal">
      <formula>1</formula>
    </cfRule>
  </conditionalFormatting>
  <conditionalFormatting sqref="W43:X43">
    <cfRule type="cellIs" dxfId="1995" priority="43" operator="equal">
      <formula>1</formula>
    </cfRule>
  </conditionalFormatting>
  <conditionalFormatting sqref="X50">
    <cfRule type="cellIs" dxfId="1994" priority="1" operator="between">
      <formula>1</formula>
      <formula>2</formula>
    </cfRule>
    <cfRule type="cellIs" dxfId="1993" priority="2" operator="equal">
      <formula>3</formula>
    </cfRule>
  </conditionalFormatting>
  <conditionalFormatting sqref="Y43:AB43">
    <cfRule type="cellIs" dxfId="1992" priority="29" operator="equal">
      <formula>1</formula>
    </cfRule>
    <cfRule type="cellIs" dxfId="1991" priority="28" operator="equal">
      <formula>2</formula>
    </cfRule>
  </conditionalFormatting>
  <conditionalFormatting sqref="Y50:AB50">
    <cfRule type="cellIs" dxfId="1990" priority="16" operator="equal">
      <formula>1</formula>
    </cfRule>
  </conditionalFormatting>
  <conditionalFormatting sqref="Y13:AD13">
    <cfRule type="cellIs" dxfId="1989" priority="108" operator="equal">
      <formula>1</formula>
    </cfRule>
  </conditionalFormatting>
  <conditionalFormatting sqref="AD36">
    <cfRule type="cellIs" dxfId="1988" priority="59" operator="equal">
      <formula>1</formula>
    </cfRule>
    <cfRule type="cellIs" dxfId="1987" priority="58" operator="equal">
      <formula>2</formula>
    </cfRule>
  </conditionalFormatting>
  <conditionalFormatting sqref="AE13">
    <cfRule type="cellIs" dxfId="1986" priority="90" operator="equal">
      <formula>1</formula>
    </cfRule>
    <cfRule type="cellIs" dxfId="1985" priority="89" operator="equal">
      <formula>2</formula>
    </cfRule>
  </conditionalFormatting>
  <conditionalFormatting sqref="AE36:AG36">
    <cfRule type="cellIs" dxfId="1984" priority="69" operator="equal">
      <formula>1</formula>
    </cfRule>
  </conditionalFormatting>
  <conditionalFormatting sqref="AF13:AJ13">
    <cfRule type="cellIs" dxfId="1983" priority="106" operator="equal">
      <formula>1</formula>
    </cfRule>
  </conditionalFormatting>
  <conditionalFormatting sqref="AH36">
    <cfRule type="cellIs" dxfId="1982" priority="55" operator="equal">
      <formula>2</formula>
    </cfRule>
    <cfRule type="cellIs" dxfId="1981" priority="56" operator="equal">
      <formula>1</formula>
    </cfRule>
  </conditionalFormatting>
  <conditionalFormatting sqref="AI36:AK36">
    <cfRule type="cellIs" dxfId="1980" priority="67" operator="equal">
      <formula>1</formula>
    </cfRule>
  </conditionalFormatting>
  <conditionalFormatting sqref="AK13">
    <cfRule type="cellIs" dxfId="1979" priority="87" operator="equal">
      <formula>3</formula>
    </cfRule>
    <cfRule type="cellIs" dxfId="1978" priority="86" operator="between">
      <formula>1</formula>
      <formula>2</formula>
    </cfRule>
  </conditionalFormatting>
  <conditionalFormatting sqref="AL13">
    <cfRule type="cellIs" dxfId="1977" priority="104" operator="equal">
      <formula>1</formula>
    </cfRule>
  </conditionalFormatting>
  <conditionalFormatting sqref="AM13">
    <cfRule type="cellIs" dxfId="1976" priority="84" operator="equal">
      <formula>3</formula>
    </cfRule>
    <cfRule type="cellIs" dxfId="1975"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7117-3405-8045-AD00-CEA6BCE54515}">
  <sheetPr codeName="Sheet13">
    <pageSetUpPr fitToPage="1"/>
  </sheetPr>
  <dimension ref="A1:AX50"/>
  <sheetViews>
    <sheetView topLeftCell="A33"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Summary!A10</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Summary!J10</f>
        <v>0</v>
      </c>
      <c r="D7" s="69"/>
      <c r="E7" s="68">
        <f>Summary!M3</f>
        <v>0</v>
      </c>
      <c r="F7" s="65"/>
      <c r="G7" s="65">
        <f>Summary!N3</f>
        <v>0</v>
      </c>
      <c r="H7" s="65"/>
      <c r="I7" s="65">
        <f>Summary!O3</f>
        <v>0</v>
      </c>
      <c r="J7" s="65"/>
      <c r="K7" s="65">
        <f>Summary!P10</f>
        <v>0</v>
      </c>
      <c r="L7" s="69"/>
      <c r="M7" s="68">
        <f>Summary!B3</f>
        <v>0</v>
      </c>
      <c r="N7" s="65"/>
      <c r="O7" s="65">
        <f>Summary!C3</f>
        <v>0</v>
      </c>
      <c r="P7" s="65"/>
      <c r="Q7" s="65">
        <f>Summary!D3</f>
        <v>0</v>
      </c>
      <c r="R7" s="65"/>
      <c r="S7" s="65">
        <f>Summary!E3</f>
        <v>0</v>
      </c>
      <c r="T7" s="65"/>
      <c r="U7" s="65">
        <f>Summary!F10</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READING!E11:AR11</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SPaG!G10:BD10</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SPaG!BG10:BZ10</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MATHS!H12:AQ12</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MATHS!AT12:BV12</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MATHS!BY12:CX12</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974" priority="114" operator="equal">
      <formula>1</formula>
    </cfRule>
  </conditionalFormatting>
  <conditionalFormatting sqref="A25:T25">
    <cfRule type="cellIs" dxfId="1973" priority="79" operator="equal">
      <formula>1</formula>
    </cfRule>
    <cfRule type="cellIs" dxfId="1972" priority="80" operator="equal">
      <formula>0</formula>
    </cfRule>
  </conditionalFormatting>
  <conditionalFormatting sqref="A13:AM13">
    <cfRule type="cellIs" dxfId="1971" priority="85" operator="equal">
      <formula>0</formula>
    </cfRule>
  </conditionalFormatting>
  <conditionalFormatting sqref="A20:AX20">
    <cfRule type="cellIs" dxfId="1970" priority="81" operator="equal">
      <formula>1</formula>
    </cfRule>
    <cfRule type="cellIs" dxfId="1969" priority="82" operator="equal">
      <formula>0</formula>
    </cfRule>
  </conditionalFormatting>
  <conditionalFormatting sqref="B50:C50">
    <cfRule type="cellIs" dxfId="1968" priority="26" operator="equal">
      <formula>1</formula>
    </cfRule>
  </conditionalFormatting>
  <conditionalFormatting sqref="B43:K43">
    <cfRule type="cellIs" dxfId="1967" priority="51" operator="equal">
      <formula>1</formula>
    </cfRule>
  </conditionalFormatting>
  <conditionalFormatting sqref="B36:Q36">
    <cfRule type="cellIs" dxfId="1966" priority="75" operator="equal">
      <formula>1</formula>
    </cfRule>
  </conditionalFormatting>
  <conditionalFormatting sqref="B43:AB43">
    <cfRule type="cellIs" dxfId="1965" priority="30" operator="equal">
      <formula>0</formula>
    </cfRule>
  </conditionalFormatting>
  <conditionalFormatting sqref="B50:AB50">
    <cfRule type="cellIs" dxfId="1964" priority="3" operator="equal">
      <formula>0</formula>
    </cfRule>
  </conditionalFormatting>
  <conditionalFormatting sqref="B36:AK36">
    <cfRule type="cellIs" dxfId="1963" priority="57" operator="equal">
      <formula>0</formula>
    </cfRule>
  </conditionalFormatting>
  <conditionalFormatting sqref="C7:D7">
    <cfRule type="cellIs" dxfId="1962" priority="159" operator="between">
      <formula>100</formula>
      <formula>109</formula>
    </cfRule>
    <cfRule type="cellIs" dxfId="1961" priority="160" operator="lessThan">
      <formula>100</formula>
    </cfRule>
    <cfRule type="cellIs" dxfId="1960" priority="158" operator="greaterThan">
      <formula>109</formula>
    </cfRule>
  </conditionalFormatting>
  <conditionalFormatting sqref="D50:F50">
    <cfRule type="cellIs" dxfId="1959" priority="14" operator="equal">
      <formula>1</formula>
    </cfRule>
    <cfRule type="cellIs" dxfId="1958" priority="13" operator="equal">
      <formula>2</formula>
    </cfRule>
  </conditionalFormatting>
  <conditionalFormatting sqref="G50:H50">
    <cfRule type="cellIs" dxfId="1957" priority="24" operator="equal">
      <formula>1</formula>
    </cfRule>
  </conditionalFormatting>
  <conditionalFormatting sqref="H13:J13">
    <cfRule type="cellIs" dxfId="1956" priority="99" operator="equal">
      <formula>1</formula>
    </cfRule>
    <cfRule type="cellIs" dxfId="1955" priority="98" operator="equal">
      <formula>2</formula>
    </cfRule>
  </conditionalFormatting>
  <conditionalFormatting sqref="I50:J50">
    <cfRule type="cellIs" dxfId="1954" priority="11" operator="equal">
      <formula>1</formula>
    </cfRule>
    <cfRule type="cellIs" dxfId="1953" priority="10" operator="equal">
      <formula>2</formula>
    </cfRule>
  </conditionalFormatting>
  <conditionalFormatting sqref="K50">
    <cfRule type="cellIs" dxfId="1952" priority="22" operator="equal">
      <formula>1</formula>
    </cfRule>
  </conditionalFormatting>
  <conditionalFormatting sqref="K7:L7">
    <cfRule type="cellIs" dxfId="1951" priority="156" operator="between">
      <formula>100</formula>
      <formula>109</formula>
    </cfRule>
    <cfRule type="cellIs" dxfId="1950" priority="157" operator="lessThan">
      <formula>100</formula>
    </cfRule>
    <cfRule type="cellIs" dxfId="1949" priority="155" operator="greaterThan">
      <formula>109</formula>
    </cfRule>
  </conditionalFormatting>
  <conditionalFormatting sqref="K13:R13">
    <cfRule type="cellIs" dxfId="1948" priority="112" operator="equal">
      <formula>1</formula>
    </cfRule>
  </conditionalFormatting>
  <conditionalFormatting sqref="L43">
    <cfRule type="cellIs" dxfId="1947" priority="40" operator="equal">
      <formula>2</formula>
    </cfRule>
    <cfRule type="cellIs" dxfId="1946" priority="41" operator="equal">
      <formula>1</formula>
    </cfRule>
  </conditionalFormatting>
  <conditionalFormatting sqref="L50">
    <cfRule type="cellIs" dxfId="1945" priority="8" operator="equal">
      <formula>1</formula>
    </cfRule>
    <cfRule type="cellIs" dxfId="1944" priority="7" operator="equal">
      <formula>2</formula>
    </cfRule>
  </conditionalFormatting>
  <conditionalFormatting sqref="M43:P43">
    <cfRule type="cellIs" dxfId="1943" priority="49" operator="equal">
      <formula>1</formula>
    </cfRule>
  </conditionalFormatting>
  <conditionalFormatting sqref="M50:S50">
    <cfRule type="cellIs" dxfId="1942" priority="20" operator="equal">
      <formula>1</formula>
    </cfRule>
  </conditionalFormatting>
  <conditionalFormatting sqref="Q43">
    <cfRule type="cellIs" dxfId="1941" priority="37" operator="equal">
      <formula>2</formula>
    </cfRule>
    <cfRule type="cellIs" dxfId="1940" priority="38" operator="equal">
      <formula>1</formula>
    </cfRule>
  </conditionalFormatting>
  <conditionalFormatting sqref="R36">
    <cfRule type="cellIs" dxfId="1939" priority="65" operator="equal">
      <formula>1</formula>
    </cfRule>
    <cfRule type="cellIs" dxfId="1938" priority="64" operator="equal">
      <formula>2</formula>
    </cfRule>
  </conditionalFormatting>
  <conditionalFormatting sqref="R43:S43">
    <cfRule type="cellIs" dxfId="1937" priority="47" operator="equal">
      <formula>1</formula>
    </cfRule>
  </conditionalFormatting>
  <conditionalFormatting sqref="S13">
    <cfRule type="cellIs" dxfId="1936" priority="95" operator="equal">
      <formula>2</formula>
    </cfRule>
    <cfRule type="cellIs" dxfId="1935" priority="96" operator="equal">
      <formula>1</formula>
    </cfRule>
  </conditionalFormatting>
  <conditionalFormatting sqref="S36">
    <cfRule type="cellIs" dxfId="1934" priority="73" operator="equal">
      <formula>1</formula>
    </cfRule>
  </conditionalFormatting>
  <conditionalFormatting sqref="T36">
    <cfRule type="cellIs" dxfId="1933" priority="61" operator="equal">
      <formula>2</formula>
    </cfRule>
    <cfRule type="cellIs" dxfId="1932" priority="62" operator="equal">
      <formula>1</formula>
    </cfRule>
  </conditionalFormatting>
  <conditionalFormatting sqref="T43">
    <cfRule type="cellIs" dxfId="1931" priority="35" operator="equal">
      <formula>1</formula>
    </cfRule>
    <cfRule type="cellIs" dxfId="1930" priority="34" operator="equal">
      <formula>2</formula>
    </cfRule>
  </conditionalFormatting>
  <conditionalFormatting sqref="T13:V13">
    <cfRule type="cellIs" dxfId="1929" priority="110" operator="equal">
      <formula>1</formula>
    </cfRule>
  </conditionalFormatting>
  <conditionalFormatting sqref="T50:V50">
    <cfRule type="cellIs" dxfId="1928" priority="4" operator="equal">
      <formula>2</formula>
    </cfRule>
    <cfRule type="cellIs" dxfId="1927" priority="5" operator="equal">
      <formula>1</formula>
    </cfRule>
  </conditionalFormatting>
  <conditionalFormatting sqref="U43">
    <cfRule type="cellIs" dxfId="1926" priority="45" operator="equal">
      <formula>1</formula>
    </cfRule>
  </conditionalFormatting>
  <conditionalFormatting sqref="U7:V7">
    <cfRule type="cellIs" dxfId="1925" priority="154" operator="lessThan">
      <formula>100</formula>
    </cfRule>
    <cfRule type="cellIs" dxfId="1924" priority="153" operator="between">
      <formula>100</formula>
      <formula>109</formula>
    </cfRule>
    <cfRule type="cellIs" dxfId="1923" priority="152" operator="greaterThan">
      <formula>109</formula>
    </cfRule>
  </conditionalFormatting>
  <conditionalFormatting sqref="U36:AC36">
    <cfRule type="cellIs" dxfId="1922" priority="71" operator="equal">
      <formula>1</formula>
    </cfRule>
  </conditionalFormatting>
  <conditionalFormatting sqref="V43">
    <cfRule type="cellIs" dxfId="1921" priority="31" operator="equal">
      <formula>2</formula>
    </cfRule>
    <cfRule type="cellIs" dxfId="1920" priority="32" operator="equal">
      <formula>1</formula>
    </cfRule>
  </conditionalFormatting>
  <conditionalFormatting sqref="W50">
    <cfRule type="cellIs" dxfId="1919" priority="18" operator="equal">
      <formula>1</formula>
    </cfRule>
  </conditionalFormatting>
  <conditionalFormatting sqref="W13:X13">
    <cfRule type="cellIs" dxfId="1918" priority="92" operator="equal">
      <formula>2</formula>
    </cfRule>
    <cfRule type="cellIs" dxfId="1917" priority="93" operator="equal">
      <formula>1</formula>
    </cfRule>
  </conditionalFormatting>
  <conditionalFormatting sqref="W43:X43">
    <cfRule type="cellIs" dxfId="1916" priority="43" operator="equal">
      <formula>1</formula>
    </cfRule>
  </conditionalFormatting>
  <conditionalFormatting sqref="X50">
    <cfRule type="cellIs" dxfId="1915" priority="1" operator="between">
      <formula>1</formula>
      <formula>2</formula>
    </cfRule>
    <cfRule type="cellIs" dxfId="1914" priority="2" operator="equal">
      <formula>3</formula>
    </cfRule>
  </conditionalFormatting>
  <conditionalFormatting sqref="Y43:AB43">
    <cfRule type="cellIs" dxfId="1913" priority="29" operator="equal">
      <formula>1</formula>
    </cfRule>
    <cfRule type="cellIs" dxfId="1912" priority="28" operator="equal">
      <formula>2</formula>
    </cfRule>
  </conditionalFormatting>
  <conditionalFormatting sqref="Y50:AB50">
    <cfRule type="cellIs" dxfId="1911" priority="16" operator="equal">
      <formula>1</formula>
    </cfRule>
  </conditionalFormatting>
  <conditionalFormatting sqref="Y13:AD13">
    <cfRule type="cellIs" dxfId="1910" priority="108" operator="equal">
      <formula>1</formula>
    </cfRule>
  </conditionalFormatting>
  <conditionalFormatting sqref="AD36">
    <cfRule type="cellIs" dxfId="1909" priority="59" operator="equal">
      <formula>1</formula>
    </cfRule>
    <cfRule type="cellIs" dxfId="1908" priority="58" operator="equal">
      <formula>2</formula>
    </cfRule>
  </conditionalFormatting>
  <conditionalFormatting sqref="AE13">
    <cfRule type="cellIs" dxfId="1907" priority="90" operator="equal">
      <formula>1</formula>
    </cfRule>
    <cfRule type="cellIs" dxfId="1906" priority="89" operator="equal">
      <formula>2</formula>
    </cfRule>
  </conditionalFormatting>
  <conditionalFormatting sqref="AE36:AG36">
    <cfRule type="cellIs" dxfId="1905" priority="69" operator="equal">
      <formula>1</formula>
    </cfRule>
  </conditionalFormatting>
  <conditionalFormatting sqref="AF13:AJ13">
    <cfRule type="cellIs" dxfId="1904" priority="106" operator="equal">
      <formula>1</formula>
    </cfRule>
  </conditionalFormatting>
  <conditionalFormatting sqref="AH36">
    <cfRule type="cellIs" dxfId="1903" priority="55" operator="equal">
      <formula>2</formula>
    </cfRule>
    <cfRule type="cellIs" dxfId="1902" priority="56" operator="equal">
      <formula>1</formula>
    </cfRule>
  </conditionalFormatting>
  <conditionalFormatting sqref="AI36:AK36">
    <cfRule type="cellIs" dxfId="1901" priority="67" operator="equal">
      <formula>1</formula>
    </cfRule>
  </conditionalFormatting>
  <conditionalFormatting sqref="AK13">
    <cfRule type="cellIs" dxfId="1900" priority="87" operator="equal">
      <formula>3</formula>
    </cfRule>
    <cfRule type="cellIs" dxfId="1899" priority="86" operator="between">
      <formula>1</formula>
      <formula>2</formula>
    </cfRule>
  </conditionalFormatting>
  <conditionalFormatting sqref="AL13">
    <cfRule type="cellIs" dxfId="1898" priority="104" operator="equal">
      <formula>1</formula>
    </cfRule>
  </conditionalFormatting>
  <conditionalFormatting sqref="AM13">
    <cfRule type="cellIs" dxfId="1897" priority="84" operator="equal">
      <formula>3</formula>
    </cfRule>
    <cfRule type="cellIs" dxfId="1896"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EB3D6-5C60-EB49-A428-F624F995B80D}">
  <sheetPr codeName="Sheet14">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Summary!A11</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Summary!J11</f>
        <v>0</v>
      </c>
      <c r="D7" s="69"/>
      <c r="E7" s="68">
        <f>Summary!M3</f>
        <v>0</v>
      </c>
      <c r="F7" s="65"/>
      <c r="G7" s="65">
        <f>Summary!N3</f>
        <v>0</v>
      </c>
      <c r="H7" s="65"/>
      <c r="I7" s="65">
        <f>Summary!O3</f>
        <v>0</v>
      </c>
      <c r="J7" s="65"/>
      <c r="K7" s="65">
        <f>Summary!P11</f>
        <v>0</v>
      </c>
      <c r="L7" s="69"/>
      <c r="M7" s="68">
        <f>Summary!B3</f>
        <v>0</v>
      </c>
      <c r="N7" s="65"/>
      <c r="O7" s="65">
        <f>Summary!C3</f>
        <v>0</v>
      </c>
      <c r="P7" s="65"/>
      <c r="Q7" s="65">
        <f>Summary!D3</f>
        <v>0</v>
      </c>
      <c r="R7" s="65"/>
      <c r="S7" s="65">
        <f>Summary!E3</f>
        <v>0</v>
      </c>
      <c r="T7" s="65"/>
      <c r="U7" s="65">
        <f>Summary!F11</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READING!E12:AR12</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SPaG!G11:BD11</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SPaG!BG11:BZ11</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MATHS!H13:AQ13</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MATHS!AT13:BV13</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MATHS!BY13:CX13</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895" priority="114" operator="equal">
      <formula>1</formula>
    </cfRule>
  </conditionalFormatting>
  <conditionalFormatting sqref="A25:T25">
    <cfRule type="cellIs" dxfId="1894" priority="79" operator="equal">
      <formula>1</formula>
    </cfRule>
    <cfRule type="cellIs" dxfId="1893" priority="80" operator="equal">
      <formula>0</formula>
    </cfRule>
  </conditionalFormatting>
  <conditionalFormatting sqref="A13:AM13">
    <cfRule type="cellIs" dxfId="1892" priority="85" operator="equal">
      <formula>0</formula>
    </cfRule>
  </conditionalFormatting>
  <conditionalFormatting sqref="A20:AX20">
    <cfRule type="cellIs" dxfId="1891" priority="81" operator="equal">
      <formula>1</formula>
    </cfRule>
    <cfRule type="cellIs" dxfId="1890" priority="82" operator="equal">
      <formula>0</formula>
    </cfRule>
  </conditionalFormatting>
  <conditionalFormatting sqref="B50:C50">
    <cfRule type="cellIs" dxfId="1889" priority="26" operator="equal">
      <formula>1</formula>
    </cfRule>
  </conditionalFormatting>
  <conditionalFormatting sqref="B43:K43">
    <cfRule type="cellIs" dxfId="1888" priority="51" operator="equal">
      <formula>1</formula>
    </cfRule>
  </conditionalFormatting>
  <conditionalFormatting sqref="B36:Q36">
    <cfRule type="cellIs" dxfId="1887" priority="75" operator="equal">
      <formula>1</formula>
    </cfRule>
  </conditionalFormatting>
  <conditionalFormatting sqref="B43:AB43">
    <cfRule type="cellIs" dxfId="1886" priority="30" operator="equal">
      <formula>0</formula>
    </cfRule>
  </conditionalFormatting>
  <conditionalFormatting sqref="B50:AB50">
    <cfRule type="cellIs" dxfId="1885" priority="3" operator="equal">
      <formula>0</formula>
    </cfRule>
  </conditionalFormatting>
  <conditionalFormatting sqref="B36:AK36">
    <cfRule type="cellIs" dxfId="1884" priority="57" operator="equal">
      <formula>0</formula>
    </cfRule>
  </conditionalFormatting>
  <conditionalFormatting sqref="C7:D7">
    <cfRule type="cellIs" dxfId="1883" priority="159" operator="between">
      <formula>100</formula>
      <formula>109</formula>
    </cfRule>
    <cfRule type="cellIs" dxfId="1882" priority="160" operator="lessThan">
      <formula>100</formula>
    </cfRule>
    <cfRule type="cellIs" dxfId="1881" priority="158" operator="greaterThan">
      <formula>109</formula>
    </cfRule>
  </conditionalFormatting>
  <conditionalFormatting sqref="D50:F50">
    <cfRule type="cellIs" dxfId="1880" priority="14" operator="equal">
      <formula>1</formula>
    </cfRule>
    <cfRule type="cellIs" dxfId="1879" priority="13" operator="equal">
      <formula>2</formula>
    </cfRule>
  </conditionalFormatting>
  <conditionalFormatting sqref="G50:H50">
    <cfRule type="cellIs" dxfId="1878" priority="24" operator="equal">
      <formula>1</formula>
    </cfRule>
  </conditionalFormatting>
  <conditionalFormatting sqref="H13:J13">
    <cfRule type="cellIs" dxfId="1877" priority="99" operator="equal">
      <formula>1</formula>
    </cfRule>
    <cfRule type="cellIs" dxfId="1876" priority="98" operator="equal">
      <formula>2</formula>
    </cfRule>
  </conditionalFormatting>
  <conditionalFormatting sqref="I50:J50">
    <cfRule type="cellIs" dxfId="1875" priority="11" operator="equal">
      <formula>1</formula>
    </cfRule>
    <cfRule type="cellIs" dxfId="1874" priority="10" operator="equal">
      <formula>2</formula>
    </cfRule>
  </conditionalFormatting>
  <conditionalFormatting sqref="K50">
    <cfRule type="cellIs" dxfId="1873" priority="22" operator="equal">
      <formula>1</formula>
    </cfRule>
  </conditionalFormatting>
  <conditionalFormatting sqref="K7:L7">
    <cfRule type="cellIs" dxfId="1872" priority="156" operator="between">
      <formula>100</formula>
      <formula>109</formula>
    </cfRule>
    <cfRule type="cellIs" dxfId="1871" priority="157" operator="lessThan">
      <formula>100</formula>
    </cfRule>
    <cfRule type="cellIs" dxfId="1870" priority="155" operator="greaterThan">
      <formula>109</formula>
    </cfRule>
  </conditionalFormatting>
  <conditionalFormatting sqref="K13:R13">
    <cfRule type="cellIs" dxfId="1869" priority="112" operator="equal">
      <formula>1</formula>
    </cfRule>
  </conditionalFormatting>
  <conditionalFormatting sqref="L43">
    <cfRule type="cellIs" dxfId="1868" priority="40" operator="equal">
      <formula>2</formula>
    </cfRule>
    <cfRule type="cellIs" dxfId="1867" priority="41" operator="equal">
      <formula>1</formula>
    </cfRule>
  </conditionalFormatting>
  <conditionalFormatting sqref="L50">
    <cfRule type="cellIs" dxfId="1866" priority="8" operator="equal">
      <formula>1</formula>
    </cfRule>
    <cfRule type="cellIs" dxfId="1865" priority="7" operator="equal">
      <formula>2</formula>
    </cfRule>
  </conditionalFormatting>
  <conditionalFormatting sqref="M43:P43">
    <cfRule type="cellIs" dxfId="1864" priority="49" operator="equal">
      <formula>1</formula>
    </cfRule>
  </conditionalFormatting>
  <conditionalFormatting sqref="M50:S50">
    <cfRule type="cellIs" dxfId="1863" priority="20" operator="equal">
      <formula>1</formula>
    </cfRule>
  </conditionalFormatting>
  <conditionalFormatting sqref="Q43">
    <cfRule type="cellIs" dxfId="1862" priority="37" operator="equal">
      <formula>2</formula>
    </cfRule>
    <cfRule type="cellIs" dxfId="1861" priority="38" operator="equal">
      <formula>1</formula>
    </cfRule>
  </conditionalFormatting>
  <conditionalFormatting sqref="R36">
    <cfRule type="cellIs" dxfId="1860" priority="65" operator="equal">
      <formula>1</formula>
    </cfRule>
    <cfRule type="cellIs" dxfId="1859" priority="64" operator="equal">
      <formula>2</formula>
    </cfRule>
  </conditionalFormatting>
  <conditionalFormatting sqref="R43:S43">
    <cfRule type="cellIs" dxfId="1858" priority="47" operator="equal">
      <formula>1</formula>
    </cfRule>
  </conditionalFormatting>
  <conditionalFormatting sqref="S13">
    <cfRule type="cellIs" dxfId="1857" priority="95" operator="equal">
      <formula>2</formula>
    </cfRule>
    <cfRule type="cellIs" dxfId="1856" priority="96" operator="equal">
      <formula>1</formula>
    </cfRule>
  </conditionalFormatting>
  <conditionalFormatting sqref="S36">
    <cfRule type="cellIs" dxfId="1855" priority="73" operator="equal">
      <formula>1</formula>
    </cfRule>
  </conditionalFormatting>
  <conditionalFormatting sqref="T36">
    <cfRule type="cellIs" dxfId="1854" priority="61" operator="equal">
      <formula>2</formula>
    </cfRule>
    <cfRule type="cellIs" dxfId="1853" priority="62" operator="equal">
      <formula>1</formula>
    </cfRule>
  </conditionalFormatting>
  <conditionalFormatting sqref="T43">
    <cfRule type="cellIs" dxfId="1852" priority="35" operator="equal">
      <formula>1</formula>
    </cfRule>
    <cfRule type="cellIs" dxfId="1851" priority="34" operator="equal">
      <formula>2</formula>
    </cfRule>
  </conditionalFormatting>
  <conditionalFormatting sqref="T13:V13">
    <cfRule type="cellIs" dxfId="1850" priority="110" operator="equal">
      <formula>1</formula>
    </cfRule>
  </conditionalFormatting>
  <conditionalFormatting sqref="T50:V50">
    <cfRule type="cellIs" dxfId="1849" priority="4" operator="equal">
      <formula>2</formula>
    </cfRule>
    <cfRule type="cellIs" dxfId="1848" priority="5" operator="equal">
      <formula>1</formula>
    </cfRule>
  </conditionalFormatting>
  <conditionalFormatting sqref="U43">
    <cfRule type="cellIs" dxfId="1847" priority="45" operator="equal">
      <formula>1</formula>
    </cfRule>
  </conditionalFormatting>
  <conditionalFormatting sqref="U7:V7">
    <cfRule type="cellIs" dxfId="1846" priority="154" operator="lessThan">
      <formula>100</formula>
    </cfRule>
    <cfRule type="cellIs" dxfId="1845" priority="153" operator="between">
      <formula>100</formula>
      <formula>109</formula>
    </cfRule>
    <cfRule type="cellIs" dxfId="1844" priority="152" operator="greaterThan">
      <formula>109</formula>
    </cfRule>
  </conditionalFormatting>
  <conditionalFormatting sqref="U36:AC36">
    <cfRule type="cellIs" dxfId="1843" priority="71" operator="equal">
      <formula>1</formula>
    </cfRule>
  </conditionalFormatting>
  <conditionalFormatting sqref="V43">
    <cfRule type="cellIs" dxfId="1842" priority="31" operator="equal">
      <formula>2</formula>
    </cfRule>
    <cfRule type="cellIs" dxfId="1841" priority="32" operator="equal">
      <formula>1</formula>
    </cfRule>
  </conditionalFormatting>
  <conditionalFormatting sqref="W50">
    <cfRule type="cellIs" dxfId="1840" priority="18" operator="equal">
      <formula>1</formula>
    </cfRule>
  </conditionalFormatting>
  <conditionalFormatting sqref="W13:X13">
    <cfRule type="cellIs" dxfId="1839" priority="92" operator="equal">
      <formula>2</formula>
    </cfRule>
    <cfRule type="cellIs" dxfId="1838" priority="93" operator="equal">
      <formula>1</formula>
    </cfRule>
  </conditionalFormatting>
  <conditionalFormatting sqref="W43:X43">
    <cfRule type="cellIs" dxfId="1837" priority="43" operator="equal">
      <formula>1</formula>
    </cfRule>
  </conditionalFormatting>
  <conditionalFormatting sqref="X50">
    <cfRule type="cellIs" dxfId="1836" priority="1" operator="between">
      <formula>1</formula>
      <formula>2</formula>
    </cfRule>
    <cfRule type="cellIs" dxfId="1835" priority="2" operator="equal">
      <formula>3</formula>
    </cfRule>
  </conditionalFormatting>
  <conditionalFormatting sqref="Y43:AB43">
    <cfRule type="cellIs" dxfId="1834" priority="29" operator="equal">
      <formula>1</formula>
    </cfRule>
    <cfRule type="cellIs" dxfId="1833" priority="28" operator="equal">
      <formula>2</formula>
    </cfRule>
  </conditionalFormatting>
  <conditionalFormatting sqref="Y50:AB50">
    <cfRule type="cellIs" dxfId="1832" priority="16" operator="equal">
      <formula>1</formula>
    </cfRule>
  </conditionalFormatting>
  <conditionalFormatting sqref="Y13:AD13">
    <cfRule type="cellIs" dxfId="1831" priority="108" operator="equal">
      <formula>1</formula>
    </cfRule>
  </conditionalFormatting>
  <conditionalFormatting sqref="AD36">
    <cfRule type="cellIs" dxfId="1830" priority="59" operator="equal">
      <formula>1</formula>
    </cfRule>
    <cfRule type="cellIs" dxfId="1829" priority="58" operator="equal">
      <formula>2</formula>
    </cfRule>
  </conditionalFormatting>
  <conditionalFormatting sqref="AE13">
    <cfRule type="cellIs" dxfId="1828" priority="90" operator="equal">
      <formula>1</formula>
    </cfRule>
    <cfRule type="cellIs" dxfId="1827" priority="89" operator="equal">
      <formula>2</formula>
    </cfRule>
  </conditionalFormatting>
  <conditionalFormatting sqref="AE36:AG36">
    <cfRule type="cellIs" dxfId="1826" priority="69" operator="equal">
      <formula>1</formula>
    </cfRule>
  </conditionalFormatting>
  <conditionalFormatting sqref="AF13:AJ13">
    <cfRule type="cellIs" dxfId="1825" priority="106" operator="equal">
      <formula>1</formula>
    </cfRule>
  </conditionalFormatting>
  <conditionalFormatting sqref="AH36">
    <cfRule type="cellIs" dxfId="1824" priority="55" operator="equal">
      <formula>2</formula>
    </cfRule>
    <cfRule type="cellIs" dxfId="1823" priority="56" operator="equal">
      <formula>1</formula>
    </cfRule>
  </conditionalFormatting>
  <conditionalFormatting sqref="AI36:AK36">
    <cfRule type="cellIs" dxfId="1822" priority="67" operator="equal">
      <formula>1</formula>
    </cfRule>
  </conditionalFormatting>
  <conditionalFormatting sqref="AK13">
    <cfRule type="cellIs" dxfId="1821" priority="87" operator="equal">
      <formula>3</formula>
    </cfRule>
    <cfRule type="cellIs" dxfId="1820" priority="86" operator="between">
      <formula>1</formula>
      <formula>2</formula>
    </cfRule>
  </conditionalFormatting>
  <conditionalFormatting sqref="AL13">
    <cfRule type="cellIs" dxfId="1819" priority="104" operator="equal">
      <formula>1</formula>
    </cfRule>
  </conditionalFormatting>
  <conditionalFormatting sqref="AM13">
    <cfRule type="cellIs" dxfId="1818" priority="84" operator="equal">
      <formula>3</formula>
    </cfRule>
    <cfRule type="cellIs" dxfId="1817"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D6F7D-1553-7F43-A159-02D8B778F845}">
  <sheetPr codeName="Sheet15">
    <pageSetUpPr fitToPage="1"/>
  </sheetPr>
  <dimension ref="A1:AX50"/>
  <sheetViews>
    <sheetView topLeftCell="A38"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Summary!A12</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Summary!J12</f>
        <v>0</v>
      </c>
      <c r="D7" s="69"/>
      <c r="E7" s="68">
        <f>Summary!M3</f>
        <v>0</v>
      </c>
      <c r="F7" s="65"/>
      <c r="G7" s="65">
        <f>Summary!N3</f>
        <v>0</v>
      </c>
      <c r="H7" s="65"/>
      <c r="I7" s="65">
        <f>Summary!O3</f>
        <v>0</v>
      </c>
      <c r="J7" s="65"/>
      <c r="K7" s="65">
        <f>Summary!P12</f>
        <v>0</v>
      </c>
      <c r="L7" s="69"/>
      <c r="M7" s="68">
        <f>Summary!B3</f>
        <v>0</v>
      </c>
      <c r="N7" s="65"/>
      <c r="O7" s="65">
        <f>Summary!C3</f>
        <v>0</v>
      </c>
      <c r="P7" s="65"/>
      <c r="Q7" s="65">
        <f>Summary!D3</f>
        <v>0</v>
      </c>
      <c r="R7" s="65"/>
      <c r="S7" s="65">
        <f>Summary!E3</f>
        <v>0</v>
      </c>
      <c r="T7" s="65"/>
      <c r="U7" s="65">
        <f>Summary!F12</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READING!E13:AR13</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SPaG!G12:BD12</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SPaG!BG12:BZ12</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MATHS!H14:AQ14</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MATHS!AT14:BV14</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MATHS!BY14:CX14</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816" priority="114" operator="equal">
      <formula>1</formula>
    </cfRule>
  </conditionalFormatting>
  <conditionalFormatting sqref="A25:T25">
    <cfRule type="cellIs" dxfId="1815" priority="79" operator="equal">
      <formula>1</formula>
    </cfRule>
    <cfRule type="cellIs" dxfId="1814" priority="80" operator="equal">
      <formula>0</formula>
    </cfRule>
  </conditionalFormatting>
  <conditionalFormatting sqref="A13:AM13">
    <cfRule type="cellIs" dxfId="1813" priority="85" operator="equal">
      <formula>0</formula>
    </cfRule>
  </conditionalFormatting>
  <conditionalFormatting sqref="A20:AX20">
    <cfRule type="cellIs" dxfId="1812" priority="81" operator="equal">
      <formula>1</formula>
    </cfRule>
    <cfRule type="cellIs" dxfId="1811" priority="82" operator="equal">
      <formula>0</formula>
    </cfRule>
  </conditionalFormatting>
  <conditionalFormatting sqref="B50:C50">
    <cfRule type="cellIs" dxfId="1810" priority="26" operator="equal">
      <formula>1</formula>
    </cfRule>
  </conditionalFormatting>
  <conditionalFormatting sqref="B43:K43">
    <cfRule type="cellIs" dxfId="1809" priority="51" operator="equal">
      <formula>1</formula>
    </cfRule>
  </conditionalFormatting>
  <conditionalFormatting sqref="B36:Q36">
    <cfRule type="cellIs" dxfId="1808" priority="75" operator="equal">
      <formula>1</formula>
    </cfRule>
  </conditionalFormatting>
  <conditionalFormatting sqref="B43:AB43">
    <cfRule type="cellIs" dxfId="1807" priority="30" operator="equal">
      <formula>0</formula>
    </cfRule>
  </conditionalFormatting>
  <conditionalFormatting sqref="B50:AB50">
    <cfRule type="cellIs" dxfId="1806" priority="3" operator="equal">
      <formula>0</formula>
    </cfRule>
  </conditionalFormatting>
  <conditionalFormatting sqref="B36:AK36">
    <cfRule type="cellIs" dxfId="1805" priority="57" operator="equal">
      <formula>0</formula>
    </cfRule>
  </conditionalFormatting>
  <conditionalFormatting sqref="C7:D7">
    <cfRule type="cellIs" dxfId="1804" priority="159" operator="between">
      <formula>100</formula>
      <formula>109</formula>
    </cfRule>
    <cfRule type="cellIs" dxfId="1803" priority="160" operator="lessThan">
      <formula>100</formula>
    </cfRule>
    <cfRule type="cellIs" dxfId="1802" priority="158" operator="greaterThan">
      <formula>109</formula>
    </cfRule>
  </conditionalFormatting>
  <conditionalFormatting sqref="D50:F50">
    <cfRule type="cellIs" dxfId="1801" priority="14" operator="equal">
      <formula>1</formula>
    </cfRule>
    <cfRule type="cellIs" dxfId="1800" priority="13" operator="equal">
      <formula>2</formula>
    </cfRule>
  </conditionalFormatting>
  <conditionalFormatting sqref="G50:H50">
    <cfRule type="cellIs" dxfId="1799" priority="24" operator="equal">
      <formula>1</formula>
    </cfRule>
  </conditionalFormatting>
  <conditionalFormatting sqref="H13:J13">
    <cfRule type="cellIs" dxfId="1798" priority="99" operator="equal">
      <formula>1</formula>
    </cfRule>
    <cfRule type="cellIs" dxfId="1797" priority="98" operator="equal">
      <formula>2</formula>
    </cfRule>
  </conditionalFormatting>
  <conditionalFormatting sqref="I50:J50">
    <cfRule type="cellIs" dxfId="1796" priority="11" operator="equal">
      <formula>1</formula>
    </cfRule>
    <cfRule type="cellIs" dxfId="1795" priority="10" operator="equal">
      <formula>2</formula>
    </cfRule>
  </conditionalFormatting>
  <conditionalFormatting sqref="K50">
    <cfRule type="cellIs" dxfId="1794" priority="22" operator="equal">
      <formula>1</formula>
    </cfRule>
  </conditionalFormatting>
  <conditionalFormatting sqref="K7:L7">
    <cfRule type="cellIs" dxfId="1793" priority="156" operator="between">
      <formula>100</formula>
      <formula>109</formula>
    </cfRule>
    <cfRule type="cellIs" dxfId="1792" priority="157" operator="lessThan">
      <formula>100</formula>
    </cfRule>
    <cfRule type="cellIs" dxfId="1791" priority="155" operator="greaterThan">
      <formula>109</formula>
    </cfRule>
  </conditionalFormatting>
  <conditionalFormatting sqref="K13:R13">
    <cfRule type="cellIs" dxfId="1790" priority="112" operator="equal">
      <formula>1</formula>
    </cfRule>
  </conditionalFormatting>
  <conditionalFormatting sqref="L43">
    <cfRule type="cellIs" dxfId="1789" priority="40" operator="equal">
      <formula>2</formula>
    </cfRule>
    <cfRule type="cellIs" dxfId="1788" priority="41" operator="equal">
      <formula>1</formula>
    </cfRule>
  </conditionalFormatting>
  <conditionalFormatting sqref="L50">
    <cfRule type="cellIs" dxfId="1787" priority="8" operator="equal">
      <formula>1</formula>
    </cfRule>
    <cfRule type="cellIs" dxfId="1786" priority="7" operator="equal">
      <formula>2</formula>
    </cfRule>
  </conditionalFormatting>
  <conditionalFormatting sqref="M43:P43">
    <cfRule type="cellIs" dxfId="1785" priority="49" operator="equal">
      <formula>1</formula>
    </cfRule>
  </conditionalFormatting>
  <conditionalFormatting sqref="M50:S50">
    <cfRule type="cellIs" dxfId="1784" priority="20" operator="equal">
      <formula>1</formula>
    </cfRule>
  </conditionalFormatting>
  <conditionalFormatting sqref="Q43">
    <cfRule type="cellIs" dxfId="1783" priority="37" operator="equal">
      <formula>2</formula>
    </cfRule>
    <cfRule type="cellIs" dxfId="1782" priority="38" operator="equal">
      <formula>1</formula>
    </cfRule>
  </conditionalFormatting>
  <conditionalFormatting sqref="R36">
    <cfRule type="cellIs" dxfId="1781" priority="65" operator="equal">
      <formula>1</formula>
    </cfRule>
    <cfRule type="cellIs" dxfId="1780" priority="64" operator="equal">
      <formula>2</formula>
    </cfRule>
  </conditionalFormatting>
  <conditionalFormatting sqref="R43:S43">
    <cfRule type="cellIs" dxfId="1779" priority="47" operator="equal">
      <formula>1</formula>
    </cfRule>
  </conditionalFormatting>
  <conditionalFormatting sqref="S13">
    <cfRule type="cellIs" dxfId="1778" priority="95" operator="equal">
      <formula>2</formula>
    </cfRule>
    <cfRule type="cellIs" dxfId="1777" priority="96" operator="equal">
      <formula>1</formula>
    </cfRule>
  </conditionalFormatting>
  <conditionalFormatting sqref="S36">
    <cfRule type="cellIs" dxfId="1776" priority="73" operator="equal">
      <formula>1</formula>
    </cfRule>
  </conditionalFormatting>
  <conditionalFormatting sqref="T36">
    <cfRule type="cellIs" dxfId="1775" priority="61" operator="equal">
      <formula>2</formula>
    </cfRule>
    <cfRule type="cellIs" dxfId="1774" priority="62" operator="equal">
      <formula>1</formula>
    </cfRule>
  </conditionalFormatting>
  <conditionalFormatting sqref="T43">
    <cfRule type="cellIs" dxfId="1773" priority="35" operator="equal">
      <formula>1</formula>
    </cfRule>
    <cfRule type="cellIs" dxfId="1772" priority="34" operator="equal">
      <formula>2</formula>
    </cfRule>
  </conditionalFormatting>
  <conditionalFormatting sqref="T13:V13">
    <cfRule type="cellIs" dxfId="1771" priority="110" operator="equal">
      <formula>1</formula>
    </cfRule>
  </conditionalFormatting>
  <conditionalFormatting sqref="T50:V50">
    <cfRule type="cellIs" dxfId="1770" priority="4" operator="equal">
      <formula>2</formula>
    </cfRule>
    <cfRule type="cellIs" dxfId="1769" priority="5" operator="equal">
      <formula>1</formula>
    </cfRule>
  </conditionalFormatting>
  <conditionalFormatting sqref="U43">
    <cfRule type="cellIs" dxfId="1768" priority="45" operator="equal">
      <formula>1</formula>
    </cfRule>
  </conditionalFormatting>
  <conditionalFormatting sqref="U7:V7">
    <cfRule type="cellIs" dxfId="1767" priority="154" operator="lessThan">
      <formula>100</formula>
    </cfRule>
    <cfRule type="cellIs" dxfId="1766" priority="153" operator="between">
      <formula>100</formula>
      <formula>109</formula>
    </cfRule>
    <cfRule type="cellIs" dxfId="1765" priority="152" operator="greaterThan">
      <formula>109</formula>
    </cfRule>
  </conditionalFormatting>
  <conditionalFormatting sqref="U36:AC36">
    <cfRule type="cellIs" dxfId="1764" priority="71" operator="equal">
      <formula>1</formula>
    </cfRule>
  </conditionalFormatting>
  <conditionalFormatting sqref="V43">
    <cfRule type="cellIs" dxfId="1763" priority="31" operator="equal">
      <formula>2</formula>
    </cfRule>
    <cfRule type="cellIs" dxfId="1762" priority="32" operator="equal">
      <formula>1</formula>
    </cfRule>
  </conditionalFormatting>
  <conditionalFormatting sqref="W50">
    <cfRule type="cellIs" dxfId="1761" priority="18" operator="equal">
      <formula>1</formula>
    </cfRule>
  </conditionalFormatting>
  <conditionalFormatting sqref="W13:X13">
    <cfRule type="cellIs" dxfId="1760" priority="92" operator="equal">
      <formula>2</formula>
    </cfRule>
    <cfRule type="cellIs" dxfId="1759" priority="93" operator="equal">
      <formula>1</formula>
    </cfRule>
  </conditionalFormatting>
  <conditionalFormatting sqref="W43:X43">
    <cfRule type="cellIs" dxfId="1758" priority="43" operator="equal">
      <formula>1</formula>
    </cfRule>
  </conditionalFormatting>
  <conditionalFormatting sqref="X50">
    <cfRule type="cellIs" dxfId="1757" priority="1" operator="between">
      <formula>1</formula>
      <formula>2</formula>
    </cfRule>
    <cfRule type="cellIs" dxfId="1756" priority="2" operator="equal">
      <formula>3</formula>
    </cfRule>
  </conditionalFormatting>
  <conditionalFormatting sqref="Y43:AB43">
    <cfRule type="cellIs" dxfId="1755" priority="29" operator="equal">
      <formula>1</formula>
    </cfRule>
    <cfRule type="cellIs" dxfId="1754" priority="28" operator="equal">
      <formula>2</formula>
    </cfRule>
  </conditionalFormatting>
  <conditionalFormatting sqref="Y50:AB50">
    <cfRule type="cellIs" dxfId="1753" priority="16" operator="equal">
      <formula>1</formula>
    </cfRule>
  </conditionalFormatting>
  <conditionalFormatting sqref="Y13:AD13">
    <cfRule type="cellIs" dxfId="1752" priority="108" operator="equal">
      <formula>1</formula>
    </cfRule>
  </conditionalFormatting>
  <conditionalFormatting sqref="AD36">
    <cfRule type="cellIs" dxfId="1751" priority="59" operator="equal">
      <formula>1</formula>
    </cfRule>
    <cfRule type="cellIs" dxfId="1750" priority="58" operator="equal">
      <formula>2</formula>
    </cfRule>
  </conditionalFormatting>
  <conditionalFormatting sqref="AE13">
    <cfRule type="cellIs" dxfId="1749" priority="90" operator="equal">
      <formula>1</formula>
    </cfRule>
    <cfRule type="cellIs" dxfId="1748" priority="89" operator="equal">
      <formula>2</formula>
    </cfRule>
  </conditionalFormatting>
  <conditionalFormatting sqref="AE36:AG36">
    <cfRule type="cellIs" dxfId="1747" priority="69" operator="equal">
      <formula>1</formula>
    </cfRule>
  </conditionalFormatting>
  <conditionalFormatting sqref="AF13:AJ13">
    <cfRule type="cellIs" dxfId="1746" priority="106" operator="equal">
      <formula>1</formula>
    </cfRule>
  </conditionalFormatting>
  <conditionalFormatting sqref="AH36">
    <cfRule type="cellIs" dxfId="1745" priority="55" operator="equal">
      <formula>2</formula>
    </cfRule>
    <cfRule type="cellIs" dxfId="1744" priority="56" operator="equal">
      <formula>1</formula>
    </cfRule>
  </conditionalFormatting>
  <conditionalFormatting sqref="AI36:AK36">
    <cfRule type="cellIs" dxfId="1743" priority="67" operator="equal">
      <formula>1</formula>
    </cfRule>
  </conditionalFormatting>
  <conditionalFormatting sqref="AK13">
    <cfRule type="cellIs" dxfId="1742" priority="87" operator="equal">
      <formula>3</formula>
    </cfRule>
    <cfRule type="cellIs" dxfId="1741" priority="86" operator="between">
      <formula>1</formula>
      <formula>2</formula>
    </cfRule>
  </conditionalFormatting>
  <conditionalFormatting sqref="AL13">
    <cfRule type="cellIs" dxfId="1740" priority="104" operator="equal">
      <formula>1</formula>
    </cfRule>
  </conditionalFormatting>
  <conditionalFormatting sqref="AM13">
    <cfRule type="cellIs" dxfId="1739" priority="84" operator="equal">
      <formula>3</formula>
    </cfRule>
    <cfRule type="cellIs" dxfId="1738"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4F1B-C7F7-5545-96DB-7ED7EA79A9A3}">
  <sheetPr codeName="Sheet16">
    <pageSetUpPr fitToPage="1"/>
  </sheetPr>
  <dimension ref="A1:AX50"/>
  <sheetViews>
    <sheetView topLeftCell="A27"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Summary!A13</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Summary!J13</f>
        <v>0</v>
      </c>
      <c r="D7" s="69"/>
      <c r="E7" s="68">
        <f>Summary!M3</f>
        <v>0</v>
      </c>
      <c r="F7" s="65"/>
      <c r="G7" s="65">
        <f>Summary!N3</f>
        <v>0</v>
      </c>
      <c r="H7" s="65"/>
      <c r="I7" s="65">
        <f>Summary!O3</f>
        <v>0</v>
      </c>
      <c r="J7" s="65"/>
      <c r="K7" s="65">
        <f>Summary!P13</f>
        <v>0</v>
      </c>
      <c r="L7" s="69"/>
      <c r="M7" s="68">
        <f>Summary!B3</f>
        <v>0</v>
      </c>
      <c r="N7" s="65"/>
      <c r="O7" s="65">
        <f>Summary!C3</f>
        <v>0</v>
      </c>
      <c r="P7" s="65"/>
      <c r="Q7" s="65">
        <f>Summary!D3</f>
        <v>0</v>
      </c>
      <c r="R7" s="65"/>
      <c r="S7" s="65">
        <f>Summary!E3</f>
        <v>0</v>
      </c>
      <c r="T7" s="65"/>
      <c r="U7" s="65">
        <f>Summary!F13</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READING!E14:AR14</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SPaG!G13:BD13</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SPaG!BG13:BZ13</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MATHS!H15:AQ15</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MATHS!AT15:BV15</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MATHS!BY15:CX15</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737" priority="114" operator="equal">
      <formula>1</formula>
    </cfRule>
  </conditionalFormatting>
  <conditionalFormatting sqref="A25:T25">
    <cfRule type="cellIs" dxfId="1736" priority="79" operator="equal">
      <formula>1</formula>
    </cfRule>
    <cfRule type="cellIs" dxfId="1735" priority="80" operator="equal">
      <formula>0</formula>
    </cfRule>
  </conditionalFormatting>
  <conditionalFormatting sqref="A13:AM13">
    <cfRule type="cellIs" dxfId="1734" priority="85" operator="equal">
      <formula>0</formula>
    </cfRule>
  </conditionalFormatting>
  <conditionalFormatting sqref="A20:AX20">
    <cfRule type="cellIs" dxfId="1733" priority="81" operator="equal">
      <formula>1</formula>
    </cfRule>
    <cfRule type="cellIs" dxfId="1732" priority="82" operator="equal">
      <formula>0</formula>
    </cfRule>
  </conditionalFormatting>
  <conditionalFormatting sqref="B50:C50">
    <cfRule type="cellIs" dxfId="1731" priority="26" operator="equal">
      <formula>1</formula>
    </cfRule>
  </conditionalFormatting>
  <conditionalFormatting sqref="B43:K43">
    <cfRule type="cellIs" dxfId="1730" priority="51" operator="equal">
      <formula>1</formula>
    </cfRule>
  </conditionalFormatting>
  <conditionalFormatting sqref="B36:Q36">
    <cfRule type="cellIs" dxfId="1729" priority="75" operator="equal">
      <formula>1</formula>
    </cfRule>
  </conditionalFormatting>
  <conditionalFormatting sqref="B43:AB43">
    <cfRule type="cellIs" dxfId="1728" priority="30" operator="equal">
      <formula>0</formula>
    </cfRule>
  </conditionalFormatting>
  <conditionalFormatting sqref="B50:AB50">
    <cfRule type="cellIs" dxfId="1727" priority="3" operator="equal">
      <formula>0</formula>
    </cfRule>
  </conditionalFormatting>
  <conditionalFormatting sqref="B36:AK36">
    <cfRule type="cellIs" dxfId="1726" priority="57" operator="equal">
      <formula>0</formula>
    </cfRule>
  </conditionalFormatting>
  <conditionalFormatting sqref="C7:D7">
    <cfRule type="cellIs" dxfId="1725" priority="159" operator="between">
      <formula>100</formula>
      <formula>109</formula>
    </cfRule>
    <cfRule type="cellIs" dxfId="1724" priority="160" operator="lessThan">
      <formula>100</formula>
    </cfRule>
    <cfRule type="cellIs" dxfId="1723" priority="158" operator="greaterThan">
      <formula>109</formula>
    </cfRule>
  </conditionalFormatting>
  <conditionalFormatting sqref="D50:F50">
    <cfRule type="cellIs" dxfId="1722" priority="14" operator="equal">
      <formula>1</formula>
    </cfRule>
    <cfRule type="cellIs" dxfId="1721" priority="13" operator="equal">
      <formula>2</formula>
    </cfRule>
  </conditionalFormatting>
  <conditionalFormatting sqref="G50:H50">
    <cfRule type="cellIs" dxfId="1720" priority="24" operator="equal">
      <formula>1</formula>
    </cfRule>
  </conditionalFormatting>
  <conditionalFormatting sqref="H13:J13">
    <cfRule type="cellIs" dxfId="1719" priority="99" operator="equal">
      <formula>1</formula>
    </cfRule>
    <cfRule type="cellIs" dxfId="1718" priority="98" operator="equal">
      <formula>2</formula>
    </cfRule>
  </conditionalFormatting>
  <conditionalFormatting sqref="I50:J50">
    <cfRule type="cellIs" dxfId="1717" priority="11" operator="equal">
      <formula>1</formula>
    </cfRule>
    <cfRule type="cellIs" dxfId="1716" priority="10" operator="equal">
      <formula>2</formula>
    </cfRule>
  </conditionalFormatting>
  <conditionalFormatting sqref="K50">
    <cfRule type="cellIs" dxfId="1715" priority="22" operator="equal">
      <formula>1</formula>
    </cfRule>
  </conditionalFormatting>
  <conditionalFormatting sqref="K7:L7">
    <cfRule type="cellIs" dxfId="1714" priority="156" operator="between">
      <formula>100</formula>
      <formula>109</formula>
    </cfRule>
    <cfRule type="cellIs" dxfId="1713" priority="157" operator="lessThan">
      <formula>100</formula>
    </cfRule>
    <cfRule type="cellIs" dxfId="1712" priority="155" operator="greaterThan">
      <formula>109</formula>
    </cfRule>
  </conditionalFormatting>
  <conditionalFormatting sqref="K13:R13">
    <cfRule type="cellIs" dxfId="1711" priority="112" operator="equal">
      <formula>1</formula>
    </cfRule>
  </conditionalFormatting>
  <conditionalFormatting sqref="L43">
    <cfRule type="cellIs" dxfId="1710" priority="40" operator="equal">
      <formula>2</formula>
    </cfRule>
    <cfRule type="cellIs" dxfId="1709" priority="41" operator="equal">
      <formula>1</formula>
    </cfRule>
  </conditionalFormatting>
  <conditionalFormatting sqref="L50">
    <cfRule type="cellIs" dxfId="1708" priority="8" operator="equal">
      <formula>1</formula>
    </cfRule>
    <cfRule type="cellIs" dxfId="1707" priority="7" operator="equal">
      <formula>2</formula>
    </cfRule>
  </conditionalFormatting>
  <conditionalFormatting sqref="M43:P43">
    <cfRule type="cellIs" dxfId="1706" priority="49" operator="equal">
      <formula>1</formula>
    </cfRule>
  </conditionalFormatting>
  <conditionalFormatting sqref="M50:S50">
    <cfRule type="cellIs" dxfId="1705" priority="20" operator="equal">
      <formula>1</formula>
    </cfRule>
  </conditionalFormatting>
  <conditionalFormatting sqref="Q43">
    <cfRule type="cellIs" dxfId="1704" priority="37" operator="equal">
      <formula>2</formula>
    </cfRule>
    <cfRule type="cellIs" dxfId="1703" priority="38" operator="equal">
      <formula>1</formula>
    </cfRule>
  </conditionalFormatting>
  <conditionalFormatting sqref="R36">
    <cfRule type="cellIs" dxfId="1702" priority="65" operator="equal">
      <formula>1</formula>
    </cfRule>
    <cfRule type="cellIs" dxfId="1701" priority="64" operator="equal">
      <formula>2</formula>
    </cfRule>
  </conditionalFormatting>
  <conditionalFormatting sqref="R43:S43">
    <cfRule type="cellIs" dxfId="1700" priority="47" operator="equal">
      <formula>1</formula>
    </cfRule>
  </conditionalFormatting>
  <conditionalFormatting sqref="S13">
    <cfRule type="cellIs" dxfId="1699" priority="95" operator="equal">
      <formula>2</formula>
    </cfRule>
    <cfRule type="cellIs" dxfId="1698" priority="96" operator="equal">
      <formula>1</formula>
    </cfRule>
  </conditionalFormatting>
  <conditionalFormatting sqref="S36">
    <cfRule type="cellIs" dxfId="1697" priority="73" operator="equal">
      <formula>1</formula>
    </cfRule>
  </conditionalFormatting>
  <conditionalFormatting sqref="T36">
    <cfRule type="cellIs" dxfId="1696" priority="61" operator="equal">
      <formula>2</formula>
    </cfRule>
    <cfRule type="cellIs" dxfId="1695" priority="62" operator="equal">
      <formula>1</formula>
    </cfRule>
  </conditionalFormatting>
  <conditionalFormatting sqref="T43">
    <cfRule type="cellIs" dxfId="1694" priority="35" operator="equal">
      <formula>1</formula>
    </cfRule>
    <cfRule type="cellIs" dxfId="1693" priority="34" operator="equal">
      <formula>2</formula>
    </cfRule>
  </conditionalFormatting>
  <conditionalFormatting sqref="T13:V13">
    <cfRule type="cellIs" dxfId="1692" priority="110" operator="equal">
      <formula>1</formula>
    </cfRule>
  </conditionalFormatting>
  <conditionalFormatting sqref="T50:V50">
    <cfRule type="cellIs" dxfId="1691" priority="4" operator="equal">
      <formula>2</formula>
    </cfRule>
    <cfRule type="cellIs" dxfId="1690" priority="5" operator="equal">
      <formula>1</formula>
    </cfRule>
  </conditionalFormatting>
  <conditionalFormatting sqref="U43">
    <cfRule type="cellIs" dxfId="1689" priority="45" operator="equal">
      <formula>1</formula>
    </cfRule>
  </conditionalFormatting>
  <conditionalFormatting sqref="U7:V7">
    <cfRule type="cellIs" dxfId="1688" priority="154" operator="lessThan">
      <formula>100</formula>
    </cfRule>
    <cfRule type="cellIs" dxfId="1687" priority="153" operator="between">
      <formula>100</formula>
      <formula>109</formula>
    </cfRule>
    <cfRule type="cellIs" dxfId="1686" priority="152" operator="greaterThan">
      <formula>109</formula>
    </cfRule>
  </conditionalFormatting>
  <conditionalFormatting sqref="U36:AC36">
    <cfRule type="cellIs" dxfId="1685" priority="71" operator="equal">
      <formula>1</formula>
    </cfRule>
  </conditionalFormatting>
  <conditionalFormatting sqref="V43">
    <cfRule type="cellIs" dxfId="1684" priority="31" operator="equal">
      <formula>2</formula>
    </cfRule>
    <cfRule type="cellIs" dxfId="1683" priority="32" operator="equal">
      <formula>1</formula>
    </cfRule>
  </conditionalFormatting>
  <conditionalFormatting sqref="W50">
    <cfRule type="cellIs" dxfId="1682" priority="18" operator="equal">
      <formula>1</formula>
    </cfRule>
  </conditionalFormatting>
  <conditionalFormatting sqref="W13:X13">
    <cfRule type="cellIs" dxfId="1681" priority="92" operator="equal">
      <formula>2</formula>
    </cfRule>
    <cfRule type="cellIs" dxfId="1680" priority="93" operator="equal">
      <formula>1</formula>
    </cfRule>
  </conditionalFormatting>
  <conditionalFormatting sqref="W43:X43">
    <cfRule type="cellIs" dxfId="1679" priority="43" operator="equal">
      <formula>1</formula>
    </cfRule>
  </conditionalFormatting>
  <conditionalFormatting sqref="X50">
    <cfRule type="cellIs" dxfId="1678" priority="1" operator="between">
      <formula>1</formula>
      <formula>2</formula>
    </cfRule>
    <cfRule type="cellIs" dxfId="1677" priority="2" operator="equal">
      <formula>3</formula>
    </cfRule>
  </conditionalFormatting>
  <conditionalFormatting sqref="Y43:AB43">
    <cfRule type="cellIs" dxfId="1676" priority="29" operator="equal">
      <formula>1</formula>
    </cfRule>
    <cfRule type="cellIs" dxfId="1675" priority="28" operator="equal">
      <formula>2</formula>
    </cfRule>
  </conditionalFormatting>
  <conditionalFormatting sqref="Y50:AB50">
    <cfRule type="cellIs" dxfId="1674" priority="16" operator="equal">
      <formula>1</formula>
    </cfRule>
  </conditionalFormatting>
  <conditionalFormatting sqref="Y13:AD13">
    <cfRule type="cellIs" dxfId="1673" priority="108" operator="equal">
      <formula>1</formula>
    </cfRule>
  </conditionalFormatting>
  <conditionalFormatting sqref="AD36">
    <cfRule type="cellIs" dxfId="1672" priority="59" operator="equal">
      <formula>1</formula>
    </cfRule>
    <cfRule type="cellIs" dxfId="1671" priority="58" operator="equal">
      <formula>2</formula>
    </cfRule>
  </conditionalFormatting>
  <conditionalFormatting sqref="AE13">
    <cfRule type="cellIs" dxfId="1670" priority="90" operator="equal">
      <formula>1</formula>
    </cfRule>
    <cfRule type="cellIs" dxfId="1669" priority="89" operator="equal">
      <formula>2</formula>
    </cfRule>
  </conditionalFormatting>
  <conditionalFormatting sqref="AE36:AG36">
    <cfRule type="cellIs" dxfId="1668" priority="69" operator="equal">
      <formula>1</formula>
    </cfRule>
  </conditionalFormatting>
  <conditionalFormatting sqref="AF13:AJ13">
    <cfRule type="cellIs" dxfId="1667" priority="106" operator="equal">
      <formula>1</formula>
    </cfRule>
  </conditionalFormatting>
  <conditionalFormatting sqref="AH36">
    <cfRule type="cellIs" dxfId="1666" priority="55" operator="equal">
      <formula>2</formula>
    </cfRule>
    <cfRule type="cellIs" dxfId="1665" priority="56" operator="equal">
      <formula>1</formula>
    </cfRule>
  </conditionalFormatting>
  <conditionalFormatting sqref="AI36:AK36">
    <cfRule type="cellIs" dxfId="1664" priority="67" operator="equal">
      <formula>1</formula>
    </cfRule>
  </conditionalFormatting>
  <conditionalFormatting sqref="AK13">
    <cfRule type="cellIs" dxfId="1663" priority="87" operator="equal">
      <formula>3</formula>
    </cfRule>
    <cfRule type="cellIs" dxfId="1662" priority="86" operator="between">
      <formula>1</formula>
      <formula>2</formula>
    </cfRule>
  </conditionalFormatting>
  <conditionalFormatting sqref="AL13">
    <cfRule type="cellIs" dxfId="1661" priority="104" operator="equal">
      <formula>1</formula>
    </cfRule>
  </conditionalFormatting>
  <conditionalFormatting sqref="AM13">
    <cfRule type="cellIs" dxfId="1660" priority="84" operator="equal">
      <formula>3</formula>
    </cfRule>
    <cfRule type="cellIs" dxfId="1659"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4EFE-4C30-9C47-8294-8E7C82FF8D47}">
  <sheetPr codeName="Sheet17">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Summary!A14</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Summary!J14</f>
        <v>0</v>
      </c>
      <c r="D7" s="69"/>
      <c r="E7" s="68">
        <f>Summary!M3</f>
        <v>0</v>
      </c>
      <c r="F7" s="65"/>
      <c r="G7" s="65">
        <f>Summary!N3</f>
        <v>0</v>
      </c>
      <c r="H7" s="65"/>
      <c r="I7" s="65">
        <f>Summary!O3</f>
        <v>0</v>
      </c>
      <c r="J7" s="65"/>
      <c r="K7" s="65">
        <f>Summary!P14</f>
        <v>0</v>
      </c>
      <c r="L7" s="69"/>
      <c r="M7" s="68">
        <f>Summary!B3</f>
        <v>0</v>
      </c>
      <c r="N7" s="65"/>
      <c r="O7" s="65">
        <f>Summary!C3</f>
        <v>0</v>
      </c>
      <c r="P7" s="65"/>
      <c r="Q7" s="65">
        <f>Summary!D3</f>
        <v>0</v>
      </c>
      <c r="R7" s="65"/>
      <c r="S7" s="65">
        <f>Summary!E3</f>
        <v>0</v>
      </c>
      <c r="T7" s="65"/>
      <c r="U7" s="65">
        <f>Summary!F14</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READING!E15:AR15</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SPaG!G14:BD14</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SPaG!BG14:BZ14</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MATHS!H16:AQ16</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MATHS!AT16:BV16</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MATHS!BY16:CX16</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658" priority="114" operator="equal">
      <formula>1</formula>
    </cfRule>
  </conditionalFormatting>
  <conditionalFormatting sqref="A25:T25">
    <cfRule type="cellIs" dxfId="1657" priority="79" operator="equal">
      <formula>1</formula>
    </cfRule>
    <cfRule type="cellIs" dxfId="1656" priority="80" operator="equal">
      <formula>0</formula>
    </cfRule>
  </conditionalFormatting>
  <conditionalFormatting sqref="A13:AM13">
    <cfRule type="cellIs" dxfId="1655" priority="85" operator="equal">
      <formula>0</formula>
    </cfRule>
  </conditionalFormatting>
  <conditionalFormatting sqref="A20:AX20">
    <cfRule type="cellIs" dxfId="1654" priority="81" operator="equal">
      <formula>1</formula>
    </cfRule>
    <cfRule type="cellIs" dxfId="1653" priority="82" operator="equal">
      <formula>0</formula>
    </cfRule>
  </conditionalFormatting>
  <conditionalFormatting sqref="B50:C50">
    <cfRule type="cellIs" dxfId="1652" priority="26" operator="equal">
      <formula>1</formula>
    </cfRule>
  </conditionalFormatting>
  <conditionalFormatting sqref="B43:K43">
    <cfRule type="cellIs" dxfId="1651" priority="51" operator="equal">
      <formula>1</formula>
    </cfRule>
  </conditionalFormatting>
  <conditionalFormatting sqref="B36:Q36">
    <cfRule type="cellIs" dxfId="1650" priority="75" operator="equal">
      <formula>1</formula>
    </cfRule>
  </conditionalFormatting>
  <conditionalFormatting sqref="B43:AB43">
    <cfRule type="cellIs" dxfId="1649" priority="30" operator="equal">
      <formula>0</formula>
    </cfRule>
  </conditionalFormatting>
  <conditionalFormatting sqref="B50:AB50">
    <cfRule type="cellIs" dxfId="1648" priority="3" operator="equal">
      <formula>0</formula>
    </cfRule>
  </conditionalFormatting>
  <conditionalFormatting sqref="B36:AK36">
    <cfRule type="cellIs" dxfId="1647" priority="57" operator="equal">
      <formula>0</formula>
    </cfRule>
  </conditionalFormatting>
  <conditionalFormatting sqref="C7:D7">
    <cfRule type="cellIs" dxfId="1646" priority="159" operator="between">
      <formula>100</formula>
      <formula>109</formula>
    </cfRule>
    <cfRule type="cellIs" dxfId="1645" priority="160" operator="lessThan">
      <formula>100</formula>
    </cfRule>
    <cfRule type="cellIs" dxfId="1644" priority="158" operator="greaterThan">
      <formula>109</formula>
    </cfRule>
  </conditionalFormatting>
  <conditionalFormatting sqref="D50:F50">
    <cfRule type="cellIs" dxfId="1643" priority="14" operator="equal">
      <formula>1</formula>
    </cfRule>
    <cfRule type="cellIs" dxfId="1642" priority="13" operator="equal">
      <formula>2</formula>
    </cfRule>
  </conditionalFormatting>
  <conditionalFormatting sqref="G50:H50">
    <cfRule type="cellIs" dxfId="1641" priority="24" operator="equal">
      <formula>1</formula>
    </cfRule>
  </conditionalFormatting>
  <conditionalFormatting sqref="H13:J13">
    <cfRule type="cellIs" dxfId="1640" priority="99" operator="equal">
      <formula>1</formula>
    </cfRule>
    <cfRule type="cellIs" dxfId="1639" priority="98" operator="equal">
      <formula>2</formula>
    </cfRule>
  </conditionalFormatting>
  <conditionalFormatting sqref="I50:J50">
    <cfRule type="cellIs" dxfId="1638" priority="11" operator="equal">
      <formula>1</formula>
    </cfRule>
    <cfRule type="cellIs" dxfId="1637" priority="10" operator="equal">
      <formula>2</formula>
    </cfRule>
  </conditionalFormatting>
  <conditionalFormatting sqref="K50">
    <cfRule type="cellIs" dxfId="1636" priority="22" operator="equal">
      <formula>1</formula>
    </cfRule>
  </conditionalFormatting>
  <conditionalFormatting sqref="K7:L7">
    <cfRule type="cellIs" dxfId="1635" priority="156" operator="between">
      <formula>100</formula>
      <formula>109</formula>
    </cfRule>
    <cfRule type="cellIs" dxfId="1634" priority="157" operator="lessThan">
      <formula>100</formula>
    </cfRule>
    <cfRule type="cellIs" dxfId="1633" priority="155" operator="greaterThan">
      <formula>109</formula>
    </cfRule>
  </conditionalFormatting>
  <conditionalFormatting sqref="K13:R13">
    <cfRule type="cellIs" dxfId="1632" priority="112" operator="equal">
      <formula>1</formula>
    </cfRule>
  </conditionalFormatting>
  <conditionalFormatting sqref="L43">
    <cfRule type="cellIs" dxfId="1631" priority="40" operator="equal">
      <formula>2</formula>
    </cfRule>
    <cfRule type="cellIs" dxfId="1630" priority="41" operator="equal">
      <formula>1</formula>
    </cfRule>
  </conditionalFormatting>
  <conditionalFormatting sqref="L50">
    <cfRule type="cellIs" dxfId="1629" priority="8" operator="equal">
      <formula>1</formula>
    </cfRule>
    <cfRule type="cellIs" dxfId="1628" priority="7" operator="equal">
      <formula>2</formula>
    </cfRule>
  </conditionalFormatting>
  <conditionalFormatting sqref="M43:P43">
    <cfRule type="cellIs" dxfId="1627" priority="49" operator="equal">
      <formula>1</formula>
    </cfRule>
  </conditionalFormatting>
  <conditionalFormatting sqref="M50:S50">
    <cfRule type="cellIs" dxfId="1626" priority="20" operator="equal">
      <formula>1</formula>
    </cfRule>
  </conditionalFormatting>
  <conditionalFormatting sqref="Q43">
    <cfRule type="cellIs" dxfId="1625" priority="37" operator="equal">
      <formula>2</formula>
    </cfRule>
    <cfRule type="cellIs" dxfId="1624" priority="38" operator="equal">
      <formula>1</formula>
    </cfRule>
  </conditionalFormatting>
  <conditionalFormatting sqref="R36">
    <cfRule type="cellIs" dxfId="1623" priority="65" operator="equal">
      <formula>1</formula>
    </cfRule>
    <cfRule type="cellIs" dxfId="1622" priority="64" operator="equal">
      <formula>2</formula>
    </cfRule>
  </conditionalFormatting>
  <conditionalFormatting sqref="R43:S43">
    <cfRule type="cellIs" dxfId="1621" priority="47" operator="equal">
      <formula>1</formula>
    </cfRule>
  </conditionalFormatting>
  <conditionalFormatting sqref="S13">
    <cfRule type="cellIs" dxfId="1620" priority="95" operator="equal">
      <formula>2</formula>
    </cfRule>
    <cfRule type="cellIs" dxfId="1619" priority="96" operator="equal">
      <formula>1</formula>
    </cfRule>
  </conditionalFormatting>
  <conditionalFormatting sqref="S36">
    <cfRule type="cellIs" dxfId="1618" priority="73" operator="equal">
      <formula>1</formula>
    </cfRule>
  </conditionalFormatting>
  <conditionalFormatting sqref="T36">
    <cfRule type="cellIs" dxfId="1617" priority="61" operator="equal">
      <formula>2</formula>
    </cfRule>
    <cfRule type="cellIs" dxfId="1616" priority="62" operator="equal">
      <formula>1</formula>
    </cfRule>
  </conditionalFormatting>
  <conditionalFormatting sqref="T43">
    <cfRule type="cellIs" dxfId="1615" priority="35" operator="equal">
      <formula>1</formula>
    </cfRule>
    <cfRule type="cellIs" dxfId="1614" priority="34" operator="equal">
      <formula>2</formula>
    </cfRule>
  </conditionalFormatting>
  <conditionalFormatting sqref="T13:V13">
    <cfRule type="cellIs" dxfId="1613" priority="110" operator="equal">
      <formula>1</formula>
    </cfRule>
  </conditionalFormatting>
  <conditionalFormatting sqref="T50:V50">
    <cfRule type="cellIs" dxfId="1612" priority="4" operator="equal">
      <formula>2</formula>
    </cfRule>
    <cfRule type="cellIs" dxfId="1611" priority="5" operator="equal">
      <formula>1</formula>
    </cfRule>
  </conditionalFormatting>
  <conditionalFormatting sqref="U43">
    <cfRule type="cellIs" dxfId="1610" priority="45" operator="equal">
      <formula>1</formula>
    </cfRule>
  </conditionalFormatting>
  <conditionalFormatting sqref="U7:V7">
    <cfRule type="cellIs" dxfId="1609" priority="154" operator="lessThan">
      <formula>100</formula>
    </cfRule>
    <cfRule type="cellIs" dxfId="1608" priority="153" operator="between">
      <formula>100</formula>
      <formula>109</formula>
    </cfRule>
    <cfRule type="cellIs" dxfId="1607" priority="152" operator="greaterThan">
      <formula>109</formula>
    </cfRule>
  </conditionalFormatting>
  <conditionalFormatting sqref="U36:AC36">
    <cfRule type="cellIs" dxfId="1606" priority="71" operator="equal">
      <formula>1</formula>
    </cfRule>
  </conditionalFormatting>
  <conditionalFormatting sqref="V43">
    <cfRule type="cellIs" dxfId="1605" priority="31" operator="equal">
      <formula>2</formula>
    </cfRule>
    <cfRule type="cellIs" dxfId="1604" priority="32" operator="equal">
      <formula>1</formula>
    </cfRule>
  </conditionalFormatting>
  <conditionalFormatting sqref="W50">
    <cfRule type="cellIs" dxfId="1603" priority="18" operator="equal">
      <formula>1</formula>
    </cfRule>
  </conditionalFormatting>
  <conditionalFormatting sqref="W13:X13">
    <cfRule type="cellIs" dxfId="1602" priority="92" operator="equal">
      <formula>2</formula>
    </cfRule>
    <cfRule type="cellIs" dxfId="1601" priority="93" operator="equal">
      <formula>1</formula>
    </cfRule>
  </conditionalFormatting>
  <conditionalFormatting sqref="W43:X43">
    <cfRule type="cellIs" dxfId="1600" priority="43" operator="equal">
      <formula>1</formula>
    </cfRule>
  </conditionalFormatting>
  <conditionalFormatting sqref="X50">
    <cfRule type="cellIs" dxfId="1599" priority="1" operator="between">
      <formula>1</formula>
      <formula>2</formula>
    </cfRule>
    <cfRule type="cellIs" dxfId="1598" priority="2" operator="equal">
      <formula>3</formula>
    </cfRule>
  </conditionalFormatting>
  <conditionalFormatting sqref="Y43:AB43">
    <cfRule type="cellIs" dxfId="1597" priority="29" operator="equal">
      <formula>1</formula>
    </cfRule>
    <cfRule type="cellIs" dxfId="1596" priority="28" operator="equal">
      <formula>2</formula>
    </cfRule>
  </conditionalFormatting>
  <conditionalFormatting sqref="Y50:AB50">
    <cfRule type="cellIs" dxfId="1595" priority="16" operator="equal">
      <formula>1</formula>
    </cfRule>
  </conditionalFormatting>
  <conditionalFormatting sqref="Y13:AD13">
    <cfRule type="cellIs" dxfId="1594" priority="108" operator="equal">
      <formula>1</formula>
    </cfRule>
  </conditionalFormatting>
  <conditionalFormatting sqref="AD36">
    <cfRule type="cellIs" dxfId="1593" priority="59" operator="equal">
      <formula>1</formula>
    </cfRule>
    <cfRule type="cellIs" dxfId="1592" priority="58" operator="equal">
      <formula>2</formula>
    </cfRule>
  </conditionalFormatting>
  <conditionalFormatting sqref="AE13">
    <cfRule type="cellIs" dxfId="1591" priority="90" operator="equal">
      <formula>1</formula>
    </cfRule>
    <cfRule type="cellIs" dxfId="1590" priority="89" operator="equal">
      <formula>2</formula>
    </cfRule>
  </conditionalFormatting>
  <conditionalFormatting sqref="AE36:AG36">
    <cfRule type="cellIs" dxfId="1589" priority="69" operator="equal">
      <formula>1</formula>
    </cfRule>
  </conditionalFormatting>
  <conditionalFormatting sqref="AF13:AJ13">
    <cfRule type="cellIs" dxfId="1588" priority="106" operator="equal">
      <formula>1</formula>
    </cfRule>
  </conditionalFormatting>
  <conditionalFormatting sqref="AH36">
    <cfRule type="cellIs" dxfId="1587" priority="55" operator="equal">
      <formula>2</formula>
    </cfRule>
    <cfRule type="cellIs" dxfId="1586" priority="56" operator="equal">
      <formula>1</formula>
    </cfRule>
  </conditionalFormatting>
  <conditionalFormatting sqref="AI36:AK36">
    <cfRule type="cellIs" dxfId="1585" priority="67" operator="equal">
      <formula>1</formula>
    </cfRule>
  </conditionalFormatting>
  <conditionalFormatting sqref="AK13">
    <cfRule type="cellIs" dxfId="1584" priority="87" operator="equal">
      <formula>3</formula>
    </cfRule>
    <cfRule type="cellIs" dxfId="1583" priority="86" operator="between">
      <formula>1</formula>
      <formula>2</formula>
    </cfRule>
  </conditionalFormatting>
  <conditionalFormatting sqref="AL13">
    <cfRule type="cellIs" dxfId="1582" priority="104" operator="equal">
      <formula>1</formula>
    </cfRule>
  </conditionalFormatting>
  <conditionalFormatting sqref="AM13">
    <cfRule type="cellIs" dxfId="1581" priority="84" operator="equal">
      <formula>3</formula>
    </cfRule>
    <cfRule type="cellIs" dxfId="1580"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EECF-E627-1744-81AF-B4E5B9C7F94D}">
  <sheetPr codeName="Sheet18">
    <pageSetUpPr fitToPage="1"/>
  </sheetPr>
  <dimension ref="A1:AX50"/>
  <sheetViews>
    <sheetView topLeftCell="A30"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Summary!A15</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Summary!J15</f>
        <v>0</v>
      </c>
      <c r="D7" s="69"/>
      <c r="E7" s="68">
        <f>Summary!M3</f>
        <v>0</v>
      </c>
      <c r="F7" s="65"/>
      <c r="G7" s="65">
        <f>Summary!N3</f>
        <v>0</v>
      </c>
      <c r="H7" s="65"/>
      <c r="I7" s="65">
        <f>Summary!O3</f>
        <v>0</v>
      </c>
      <c r="J7" s="65"/>
      <c r="K7" s="65">
        <f>Summary!P15</f>
        <v>0</v>
      </c>
      <c r="L7" s="69"/>
      <c r="M7" s="68">
        <f>Summary!B3</f>
        <v>0</v>
      </c>
      <c r="N7" s="65"/>
      <c r="O7" s="65">
        <f>Summary!C3</f>
        <v>0</v>
      </c>
      <c r="P7" s="65"/>
      <c r="Q7" s="65">
        <f>Summary!D3</f>
        <v>0</v>
      </c>
      <c r="R7" s="65"/>
      <c r="S7" s="65">
        <f>Summary!E3</f>
        <v>0</v>
      </c>
      <c r="T7" s="65"/>
      <c r="U7" s="65">
        <f>Summary!F15</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READING!E16:AR16</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SPaG!G15:BD15</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SPaG!BG15:BZ15</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MATHS!H17:AQ17</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MATHS!AT17:BV17</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MATHS!BY17:CX17</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579" priority="114" operator="equal">
      <formula>1</formula>
    </cfRule>
  </conditionalFormatting>
  <conditionalFormatting sqref="A25:T25">
    <cfRule type="cellIs" dxfId="1578" priority="79" operator="equal">
      <formula>1</formula>
    </cfRule>
    <cfRule type="cellIs" dxfId="1577" priority="80" operator="equal">
      <formula>0</formula>
    </cfRule>
  </conditionalFormatting>
  <conditionalFormatting sqref="A13:AM13">
    <cfRule type="cellIs" dxfId="1576" priority="85" operator="equal">
      <formula>0</formula>
    </cfRule>
  </conditionalFormatting>
  <conditionalFormatting sqref="A20:AX20">
    <cfRule type="cellIs" dxfId="1575" priority="81" operator="equal">
      <formula>1</formula>
    </cfRule>
    <cfRule type="cellIs" dxfId="1574" priority="82" operator="equal">
      <formula>0</formula>
    </cfRule>
  </conditionalFormatting>
  <conditionalFormatting sqref="B50:C50">
    <cfRule type="cellIs" dxfId="1573" priority="26" operator="equal">
      <formula>1</formula>
    </cfRule>
  </conditionalFormatting>
  <conditionalFormatting sqref="B43:K43">
    <cfRule type="cellIs" dxfId="1572" priority="51" operator="equal">
      <formula>1</formula>
    </cfRule>
  </conditionalFormatting>
  <conditionalFormatting sqref="B36:Q36">
    <cfRule type="cellIs" dxfId="1571" priority="75" operator="equal">
      <formula>1</formula>
    </cfRule>
  </conditionalFormatting>
  <conditionalFormatting sqref="B43:AB43">
    <cfRule type="cellIs" dxfId="1570" priority="30" operator="equal">
      <formula>0</formula>
    </cfRule>
  </conditionalFormatting>
  <conditionalFormatting sqref="B50:AB50">
    <cfRule type="cellIs" dxfId="1569" priority="3" operator="equal">
      <formula>0</formula>
    </cfRule>
  </conditionalFormatting>
  <conditionalFormatting sqref="B36:AK36">
    <cfRule type="cellIs" dxfId="1568" priority="57" operator="equal">
      <formula>0</formula>
    </cfRule>
  </conditionalFormatting>
  <conditionalFormatting sqref="C7:D7">
    <cfRule type="cellIs" dxfId="1567" priority="159" operator="between">
      <formula>100</formula>
      <formula>109</formula>
    </cfRule>
    <cfRule type="cellIs" dxfId="1566" priority="160" operator="lessThan">
      <formula>100</formula>
    </cfRule>
    <cfRule type="cellIs" dxfId="1565" priority="158" operator="greaterThan">
      <formula>109</formula>
    </cfRule>
  </conditionalFormatting>
  <conditionalFormatting sqref="D50:F50">
    <cfRule type="cellIs" dxfId="1564" priority="14" operator="equal">
      <formula>1</formula>
    </cfRule>
    <cfRule type="cellIs" dxfId="1563" priority="13" operator="equal">
      <formula>2</formula>
    </cfRule>
  </conditionalFormatting>
  <conditionalFormatting sqref="G50:H50">
    <cfRule type="cellIs" dxfId="1562" priority="24" operator="equal">
      <formula>1</formula>
    </cfRule>
  </conditionalFormatting>
  <conditionalFormatting sqref="H13:J13">
    <cfRule type="cellIs" dxfId="1561" priority="99" operator="equal">
      <formula>1</formula>
    </cfRule>
    <cfRule type="cellIs" dxfId="1560" priority="98" operator="equal">
      <formula>2</formula>
    </cfRule>
  </conditionalFormatting>
  <conditionalFormatting sqref="I50:J50">
    <cfRule type="cellIs" dxfId="1559" priority="11" operator="equal">
      <formula>1</formula>
    </cfRule>
    <cfRule type="cellIs" dxfId="1558" priority="10" operator="equal">
      <formula>2</formula>
    </cfRule>
  </conditionalFormatting>
  <conditionalFormatting sqref="K50">
    <cfRule type="cellIs" dxfId="1557" priority="22" operator="equal">
      <formula>1</formula>
    </cfRule>
  </conditionalFormatting>
  <conditionalFormatting sqref="K7:L7">
    <cfRule type="cellIs" dxfId="1556" priority="156" operator="between">
      <formula>100</formula>
      <formula>109</formula>
    </cfRule>
    <cfRule type="cellIs" dxfId="1555" priority="157" operator="lessThan">
      <formula>100</formula>
    </cfRule>
    <cfRule type="cellIs" dxfId="1554" priority="155" operator="greaterThan">
      <formula>109</formula>
    </cfRule>
  </conditionalFormatting>
  <conditionalFormatting sqref="K13:R13">
    <cfRule type="cellIs" dxfId="1553" priority="112" operator="equal">
      <formula>1</formula>
    </cfRule>
  </conditionalFormatting>
  <conditionalFormatting sqref="L43">
    <cfRule type="cellIs" dxfId="1552" priority="40" operator="equal">
      <formula>2</formula>
    </cfRule>
    <cfRule type="cellIs" dxfId="1551" priority="41" operator="equal">
      <formula>1</formula>
    </cfRule>
  </conditionalFormatting>
  <conditionalFormatting sqref="L50">
    <cfRule type="cellIs" dxfId="1550" priority="8" operator="equal">
      <formula>1</formula>
    </cfRule>
    <cfRule type="cellIs" dxfId="1549" priority="7" operator="equal">
      <formula>2</formula>
    </cfRule>
  </conditionalFormatting>
  <conditionalFormatting sqref="M43:P43">
    <cfRule type="cellIs" dxfId="1548" priority="49" operator="equal">
      <formula>1</formula>
    </cfRule>
  </conditionalFormatting>
  <conditionalFormatting sqref="M50:S50">
    <cfRule type="cellIs" dxfId="1547" priority="20" operator="equal">
      <formula>1</formula>
    </cfRule>
  </conditionalFormatting>
  <conditionalFormatting sqref="Q43">
    <cfRule type="cellIs" dxfId="1546" priority="37" operator="equal">
      <formula>2</formula>
    </cfRule>
    <cfRule type="cellIs" dxfId="1545" priority="38" operator="equal">
      <formula>1</formula>
    </cfRule>
  </conditionalFormatting>
  <conditionalFormatting sqref="R36">
    <cfRule type="cellIs" dxfId="1544" priority="65" operator="equal">
      <formula>1</formula>
    </cfRule>
    <cfRule type="cellIs" dxfId="1543" priority="64" operator="equal">
      <formula>2</formula>
    </cfRule>
  </conditionalFormatting>
  <conditionalFormatting sqref="R43:S43">
    <cfRule type="cellIs" dxfId="1542" priority="47" operator="equal">
      <formula>1</formula>
    </cfRule>
  </conditionalFormatting>
  <conditionalFormatting sqref="S13">
    <cfRule type="cellIs" dxfId="1541" priority="95" operator="equal">
      <formula>2</formula>
    </cfRule>
    <cfRule type="cellIs" dxfId="1540" priority="96" operator="equal">
      <formula>1</formula>
    </cfRule>
  </conditionalFormatting>
  <conditionalFormatting sqref="S36">
    <cfRule type="cellIs" dxfId="1539" priority="73" operator="equal">
      <formula>1</formula>
    </cfRule>
  </conditionalFormatting>
  <conditionalFormatting sqref="T36">
    <cfRule type="cellIs" dxfId="1538" priority="61" operator="equal">
      <formula>2</formula>
    </cfRule>
    <cfRule type="cellIs" dxfId="1537" priority="62" operator="equal">
      <formula>1</formula>
    </cfRule>
  </conditionalFormatting>
  <conditionalFormatting sqref="T43">
    <cfRule type="cellIs" dxfId="1536" priority="35" operator="equal">
      <formula>1</formula>
    </cfRule>
    <cfRule type="cellIs" dxfId="1535" priority="34" operator="equal">
      <formula>2</formula>
    </cfRule>
  </conditionalFormatting>
  <conditionalFormatting sqref="T13:V13">
    <cfRule type="cellIs" dxfId="1534" priority="110" operator="equal">
      <formula>1</formula>
    </cfRule>
  </conditionalFormatting>
  <conditionalFormatting sqref="T50:V50">
    <cfRule type="cellIs" dxfId="1533" priority="4" operator="equal">
      <formula>2</formula>
    </cfRule>
    <cfRule type="cellIs" dxfId="1532" priority="5" operator="equal">
      <formula>1</formula>
    </cfRule>
  </conditionalFormatting>
  <conditionalFormatting sqref="U43">
    <cfRule type="cellIs" dxfId="1531" priority="45" operator="equal">
      <formula>1</formula>
    </cfRule>
  </conditionalFormatting>
  <conditionalFormatting sqref="U7:V7">
    <cfRule type="cellIs" dxfId="1530" priority="154" operator="lessThan">
      <formula>100</formula>
    </cfRule>
    <cfRule type="cellIs" dxfId="1529" priority="153" operator="between">
      <formula>100</formula>
      <formula>109</formula>
    </cfRule>
    <cfRule type="cellIs" dxfId="1528" priority="152" operator="greaterThan">
      <formula>109</formula>
    </cfRule>
  </conditionalFormatting>
  <conditionalFormatting sqref="U36:AC36">
    <cfRule type="cellIs" dxfId="1527" priority="71" operator="equal">
      <formula>1</formula>
    </cfRule>
  </conditionalFormatting>
  <conditionalFormatting sqref="V43">
    <cfRule type="cellIs" dxfId="1526" priority="31" operator="equal">
      <formula>2</formula>
    </cfRule>
    <cfRule type="cellIs" dxfId="1525" priority="32" operator="equal">
      <formula>1</formula>
    </cfRule>
  </conditionalFormatting>
  <conditionalFormatting sqref="W50">
    <cfRule type="cellIs" dxfId="1524" priority="18" operator="equal">
      <formula>1</formula>
    </cfRule>
  </conditionalFormatting>
  <conditionalFormatting sqref="W13:X13">
    <cfRule type="cellIs" dxfId="1523" priority="92" operator="equal">
      <formula>2</formula>
    </cfRule>
    <cfRule type="cellIs" dxfId="1522" priority="93" operator="equal">
      <formula>1</formula>
    </cfRule>
  </conditionalFormatting>
  <conditionalFormatting sqref="W43:X43">
    <cfRule type="cellIs" dxfId="1521" priority="43" operator="equal">
      <formula>1</formula>
    </cfRule>
  </conditionalFormatting>
  <conditionalFormatting sqref="X50">
    <cfRule type="cellIs" dxfId="1520" priority="1" operator="between">
      <formula>1</formula>
      <formula>2</formula>
    </cfRule>
    <cfRule type="cellIs" dxfId="1519" priority="2" operator="equal">
      <formula>3</formula>
    </cfRule>
  </conditionalFormatting>
  <conditionalFormatting sqref="Y43:AB43">
    <cfRule type="cellIs" dxfId="1518" priority="29" operator="equal">
      <formula>1</formula>
    </cfRule>
    <cfRule type="cellIs" dxfId="1517" priority="28" operator="equal">
      <formula>2</formula>
    </cfRule>
  </conditionalFormatting>
  <conditionalFormatting sqref="Y50:AB50">
    <cfRule type="cellIs" dxfId="1516" priority="16" operator="equal">
      <formula>1</formula>
    </cfRule>
  </conditionalFormatting>
  <conditionalFormatting sqref="Y13:AD13">
    <cfRule type="cellIs" dxfId="1515" priority="108" operator="equal">
      <formula>1</formula>
    </cfRule>
  </conditionalFormatting>
  <conditionalFormatting sqref="AD36">
    <cfRule type="cellIs" dxfId="1514" priority="59" operator="equal">
      <formula>1</formula>
    </cfRule>
    <cfRule type="cellIs" dxfId="1513" priority="58" operator="equal">
      <formula>2</formula>
    </cfRule>
  </conditionalFormatting>
  <conditionalFormatting sqref="AE13">
    <cfRule type="cellIs" dxfId="1512" priority="90" operator="equal">
      <formula>1</formula>
    </cfRule>
    <cfRule type="cellIs" dxfId="1511" priority="89" operator="equal">
      <formula>2</formula>
    </cfRule>
  </conditionalFormatting>
  <conditionalFormatting sqref="AE36:AG36">
    <cfRule type="cellIs" dxfId="1510" priority="69" operator="equal">
      <formula>1</formula>
    </cfRule>
  </conditionalFormatting>
  <conditionalFormatting sqref="AF13:AJ13">
    <cfRule type="cellIs" dxfId="1509" priority="106" operator="equal">
      <formula>1</formula>
    </cfRule>
  </conditionalFormatting>
  <conditionalFormatting sqref="AH36">
    <cfRule type="cellIs" dxfId="1508" priority="55" operator="equal">
      <formula>2</formula>
    </cfRule>
    <cfRule type="cellIs" dxfId="1507" priority="56" operator="equal">
      <formula>1</formula>
    </cfRule>
  </conditionalFormatting>
  <conditionalFormatting sqref="AI36:AK36">
    <cfRule type="cellIs" dxfId="1506" priority="67" operator="equal">
      <formula>1</formula>
    </cfRule>
  </conditionalFormatting>
  <conditionalFormatting sqref="AK13">
    <cfRule type="cellIs" dxfId="1505" priority="87" operator="equal">
      <formula>3</formula>
    </cfRule>
    <cfRule type="cellIs" dxfId="1504" priority="86" operator="between">
      <formula>1</formula>
      <formula>2</formula>
    </cfRule>
  </conditionalFormatting>
  <conditionalFormatting sqref="AL13">
    <cfRule type="cellIs" dxfId="1503" priority="104" operator="equal">
      <formula>1</formula>
    </cfRule>
  </conditionalFormatting>
  <conditionalFormatting sqref="AM13">
    <cfRule type="cellIs" dxfId="1502" priority="84" operator="equal">
      <formula>3</formula>
    </cfRule>
    <cfRule type="cellIs" dxfId="1501"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3EC4-EA09-104E-A396-EEC91DB30A79}">
  <sheetPr codeName="Sheet19">
    <pageSetUpPr fitToPage="1"/>
  </sheetPr>
  <dimension ref="A1:AX50"/>
  <sheetViews>
    <sheetView topLeftCell="A29"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Summary!A16</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Summary!J16</f>
        <v>0</v>
      </c>
      <c r="D7" s="69"/>
      <c r="E7" s="68">
        <f>Summary!M3</f>
        <v>0</v>
      </c>
      <c r="F7" s="65"/>
      <c r="G7" s="65">
        <f>Summary!N3</f>
        <v>0</v>
      </c>
      <c r="H7" s="65"/>
      <c r="I7" s="65">
        <f>Summary!O3</f>
        <v>0</v>
      </c>
      <c r="J7" s="65"/>
      <c r="K7" s="65">
        <f>Summary!P16</f>
        <v>0</v>
      </c>
      <c r="L7" s="69"/>
      <c r="M7" s="68">
        <f>Summary!B3</f>
        <v>0</v>
      </c>
      <c r="N7" s="65"/>
      <c r="O7" s="65">
        <f>Summary!C3</f>
        <v>0</v>
      </c>
      <c r="P7" s="65"/>
      <c r="Q7" s="65">
        <f>Summary!D3</f>
        <v>0</v>
      </c>
      <c r="R7" s="65"/>
      <c r="S7" s="65">
        <f>Summary!E3</f>
        <v>0</v>
      </c>
      <c r="T7" s="65"/>
      <c r="U7" s="65">
        <f>Summary!F16</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READING!E17:AR17</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SPaG!G16:BD16</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SPaG!BG16:BZ16</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MATHS!H18:AQ18</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MATHS!AT18:BV18</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MATHS!BY18:CX18</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500" priority="114" operator="equal">
      <formula>1</formula>
    </cfRule>
  </conditionalFormatting>
  <conditionalFormatting sqref="A25:T25">
    <cfRule type="cellIs" dxfId="1499" priority="79" operator="equal">
      <formula>1</formula>
    </cfRule>
    <cfRule type="cellIs" dxfId="1498" priority="80" operator="equal">
      <formula>0</formula>
    </cfRule>
  </conditionalFormatting>
  <conditionalFormatting sqref="A13:AM13">
    <cfRule type="cellIs" dxfId="1497" priority="85" operator="equal">
      <formula>0</formula>
    </cfRule>
  </conditionalFormatting>
  <conditionalFormatting sqref="A20:AX20">
    <cfRule type="cellIs" dxfId="1496" priority="81" operator="equal">
      <formula>1</formula>
    </cfRule>
    <cfRule type="cellIs" dxfId="1495" priority="82" operator="equal">
      <formula>0</formula>
    </cfRule>
  </conditionalFormatting>
  <conditionalFormatting sqref="B50:C50">
    <cfRule type="cellIs" dxfId="1494" priority="26" operator="equal">
      <formula>1</formula>
    </cfRule>
  </conditionalFormatting>
  <conditionalFormatting sqref="B43:K43">
    <cfRule type="cellIs" dxfId="1493" priority="51" operator="equal">
      <formula>1</formula>
    </cfRule>
  </conditionalFormatting>
  <conditionalFormatting sqref="B36:Q36">
    <cfRule type="cellIs" dxfId="1492" priority="75" operator="equal">
      <formula>1</formula>
    </cfRule>
  </conditionalFormatting>
  <conditionalFormatting sqref="B43:AB43">
    <cfRule type="cellIs" dxfId="1491" priority="30" operator="equal">
      <formula>0</formula>
    </cfRule>
  </conditionalFormatting>
  <conditionalFormatting sqref="B50:AB50">
    <cfRule type="cellIs" dxfId="1490" priority="3" operator="equal">
      <formula>0</formula>
    </cfRule>
  </conditionalFormatting>
  <conditionalFormatting sqref="B36:AK36">
    <cfRule type="cellIs" dxfId="1489" priority="57" operator="equal">
      <formula>0</formula>
    </cfRule>
  </conditionalFormatting>
  <conditionalFormatting sqref="C7:D7">
    <cfRule type="cellIs" dxfId="1488" priority="159" operator="between">
      <formula>100</formula>
      <formula>109</formula>
    </cfRule>
    <cfRule type="cellIs" dxfId="1487" priority="160" operator="lessThan">
      <formula>100</formula>
    </cfRule>
    <cfRule type="cellIs" dxfId="1486" priority="158" operator="greaterThan">
      <formula>109</formula>
    </cfRule>
  </conditionalFormatting>
  <conditionalFormatting sqref="D50:F50">
    <cfRule type="cellIs" dxfId="1485" priority="14" operator="equal">
      <formula>1</formula>
    </cfRule>
    <cfRule type="cellIs" dxfId="1484" priority="13" operator="equal">
      <formula>2</formula>
    </cfRule>
  </conditionalFormatting>
  <conditionalFormatting sqref="G50:H50">
    <cfRule type="cellIs" dxfId="1483" priority="24" operator="equal">
      <formula>1</formula>
    </cfRule>
  </conditionalFormatting>
  <conditionalFormatting sqref="H13:J13">
    <cfRule type="cellIs" dxfId="1482" priority="99" operator="equal">
      <formula>1</formula>
    </cfRule>
    <cfRule type="cellIs" dxfId="1481" priority="98" operator="equal">
      <formula>2</formula>
    </cfRule>
  </conditionalFormatting>
  <conditionalFormatting sqref="I50:J50">
    <cfRule type="cellIs" dxfId="1480" priority="11" operator="equal">
      <formula>1</formula>
    </cfRule>
    <cfRule type="cellIs" dxfId="1479" priority="10" operator="equal">
      <formula>2</formula>
    </cfRule>
  </conditionalFormatting>
  <conditionalFormatting sqref="K50">
    <cfRule type="cellIs" dxfId="1478" priority="22" operator="equal">
      <formula>1</formula>
    </cfRule>
  </conditionalFormatting>
  <conditionalFormatting sqref="K7:L7">
    <cfRule type="cellIs" dxfId="1477" priority="156" operator="between">
      <formula>100</formula>
      <formula>109</formula>
    </cfRule>
    <cfRule type="cellIs" dxfId="1476" priority="157" operator="lessThan">
      <formula>100</formula>
    </cfRule>
    <cfRule type="cellIs" dxfId="1475" priority="155" operator="greaterThan">
      <formula>109</formula>
    </cfRule>
  </conditionalFormatting>
  <conditionalFormatting sqref="K13:R13">
    <cfRule type="cellIs" dxfId="1474" priority="112" operator="equal">
      <formula>1</formula>
    </cfRule>
  </conditionalFormatting>
  <conditionalFormatting sqref="L43">
    <cfRule type="cellIs" dxfId="1473" priority="40" operator="equal">
      <formula>2</formula>
    </cfRule>
    <cfRule type="cellIs" dxfId="1472" priority="41" operator="equal">
      <formula>1</formula>
    </cfRule>
  </conditionalFormatting>
  <conditionalFormatting sqref="L50">
    <cfRule type="cellIs" dxfId="1471" priority="8" operator="equal">
      <formula>1</formula>
    </cfRule>
    <cfRule type="cellIs" dxfId="1470" priority="7" operator="equal">
      <formula>2</formula>
    </cfRule>
  </conditionalFormatting>
  <conditionalFormatting sqref="M43:P43">
    <cfRule type="cellIs" dxfId="1469" priority="49" operator="equal">
      <formula>1</formula>
    </cfRule>
  </conditionalFormatting>
  <conditionalFormatting sqref="M50:S50">
    <cfRule type="cellIs" dxfId="1468" priority="20" operator="equal">
      <formula>1</formula>
    </cfRule>
  </conditionalFormatting>
  <conditionalFormatting sqref="Q43">
    <cfRule type="cellIs" dxfId="1467" priority="37" operator="equal">
      <formula>2</formula>
    </cfRule>
    <cfRule type="cellIs" dxfId="1466" priority="38" operator="equal">
      <formula>1</formula>
    </cfRule>
  </conditionalFormatting>
  <conditionalFormatting sqref="R36">
    <cfRule type="cellIs" dxfId="1465" priority="65" operator="equal">
      <formula>1</formula>
    </cfRule>
    <cfRule type="cellIs" dxfId="1464" priority="64" operator="equal">
      <formula>2</formula>
    </cfRule>
  </conditionalFormatting>
  <conditionalFormatting sqref="R43:S43">
    <cfRule type="cellIs" dxfId="1463" priority="47" operator="equal">
      <formula>1</formula>
    </cfRule>
  </conditionalFormatting>
  <conditionalFormatting sqref="S13">
    <cfRule type="cellIs" dxfId="1462" priority="95" operator="equal">
      <formula>2</formula>
    </cfRule>
    <cfRule type="cellIs" dxfId="1461" priority="96" operator="equal">
      <formula>1</formula>
    </cfRule>
  </conditionalFormatting>
  <conditionalFormatting sqref="S36">
    <cfRule type="cellIs" dxfId="1460" priority="73" operator="equal">
      <formula>1</formula>
    </cfRule>
  </conditionalFormatting>
  <conditionalFormatting sqref="T36">
    <cfRule type="cellIs" dxfId="1459" priority="61" operator="equal">
      <formula>2</formula>
    </cfRule>
    <cfRule type="cellIs" dxfId="1458" priority="62" operator="equal">
      <formula>1</formula>
    </cfRule>
  </conditionalFormatting>
  <conditionalFormatting sqref="T43">
    <cfRule type="cellIs" dxfId="1457" priority="35" operator="equal">
      <formula>1</formula>
    </cfRule>
    <cfRule type="cellIs" dxfId="1456" priority="34" operator="equal">
      <formula>2</formula>
    </cfRule>
  </conditionalFormatting>
  <conditionalFormatting sqref="T13:V13">
    <cfRule type="cellIs" dxfId="1455" priority="110" operator="equal">
      <formula>1</formula>
    </cfRule>
  </conditionalFormatting>
  <conditionalFormatting sqref="T50:V50">
    <cfRule type="cellIs" dxfId="1454" priority="4" operator="equal">
      <formula>2</formula>
    </cfRule>
    <cfRule type="cellIs" dxfId="1453" priority="5" operator="equal">
      <formula>1</formula>
    </cfRule>
  </conditionalFormatting>
  <conditionalFormatting sqref="U43">
    <cfRule type="cellIs" dxfId="1452" priority="45" operator="equal">
      <formula>1</formula>
    </cfRule>
  </conditionalFormatting>
  <conditionalFormatting sqref="U7:V7">
    <cfRule type="cellIs" dxfId="1451" priority="154" operator="lessThan">
      <formula>100</formula>
    </cfRule>
    <cfRule type="cellIs" dxfId="1450" priority="153" operator="between">
      <formula>100</formula>
      <formula>109</formula>
    </cfRule>
    <cfRule type="cellIs" dxfId="1449" priority="152" operator="greaterThan">
      <formula>109</formula>
    </cfRule>
  </conditionalFormatting>
  <conditionalFormatting sqref="U36:AC36">
    <cfRule type="cellIs" dxfId="1448" priority="71" operator="equal">
      <formula>1</formula>
    </cfRule>
  </conditionalFormatting>
  <conditionalFormatting sqref="V43">
    <cfRule type="cellIs" dxfId="1447" priority="31" operator="equal">
      <formula>2</formula>
    </cfRule>
    <cfRule type="cellIs" dxfId="1446" priority="32" operator="equal">
      <formula>1</formula>
    </cfRule>
  </conditionalFormatting>
  <conditionalFormatting sqref="W50">
    <cfRule type="cellIs" dxfId="1445" priority="18" operator="equal">
      <formula>1</formula>
    </cfRule>
  </conditionalFormatting>
  <conditionalFormatting sqref="W13:X13">
    <cfRule type="cellIs" dxfId="1444" priority="92" operator="equal">
      <formula>2</formula>
    </cfRule>
    <cfRule type="cellIs" dxfId="1443" priority="93" operator="equal">
      <formula>1</formula>
    </cfRule>
  </conditionalFormatting>
  <conditionalFormatting sqref="W43:X43">
    <cfRule type="cellIs" dxfId="1442" priority="43" operator="equal">
      <formula>1</formula>
    </cfRule>
  </conditionalFormatting>
  <conditionalFormatting sqref="X50">
    <cfRule type="cellIs" dxfId="1441" priority="1" operator="between">
      <formula>1</formula>
      <formula>2</formula>
    </cfRule>
    <cfRule type="cellIs" dxfId="1440" priority="2" operator="equal">
      <formula>3</formula>
    </cfRule>
  </conditionalFormatting>
  <conditionalFormatting sqref="Y43:AB43">
    <cfRule type="cellIs" dxfId="1439" priority="29" operator="equal">
      <formula>1</formula>
    </cfRule>
    <cfRule type="cellIs" dxfId="1438" priority="28" operator="equal">
      <formula>2</formula>
    </cfRule>
  </conditionalFormatting>
  <conditionalFormatting sqref="Y50:AB50">
    <cfRule type="cellIs" dxfId="1437" priority="16" operator="equal">
      <formula>1</formula>
    </cfRule>
  </conditionalFormatting>
  <conditionalFormatting sqref="Y13:AD13">
    <cfRule type="cellIs" dxfId="1436" priority="108" operator="equal">
      <formula>1</formula>
    </cfRule>
  </conditionalFormatting>
  <conditionalFormatting sqref="AD36">
    <cfRule type="cellIs" dxfId="1435" priority="59" operator="equal">
      <formula>1</formula>
    </cfRule>
    <cfRule type="cellIs" dxfId="1434" priority="58" operator="equal">
      <formula>2</formula>
    </cfRule>
  </conditionalFormatting>
  <conditionalFormatting sqref="AE13">
    <cfRule type="cellIs" dxfId="1433" priority="90" operator="equal">
      <formula>1</formula>
    </cfRule>
    <cfRule type="cellIs" dxfId="1432" priority="89" operator="equal">
      <formula>2</formula>
    </cfRule>
  </conditionalFormatting>
  <conditionalFormatting sqref="AE36:AG36">
    <cfRule type="cellIs" dxfId="1431" priority="69" operator="equal">
      <formula>1</formula>
    </cfRule>
  </conditionalFormatting>
  <conditionalFormatting sqref="AF13:AJ13">
    <cfRule type="cellIs" dxfId="1430" priority="106" operator="equal">
      <formula>1</formula>
    </cfRule>
  </conditionalFormatting>
  <conditionalFormatting sqref="AH36">
    <cfRule type="cellIs" dxfId="1429" priority="55" operator="equal">
      <formula>2</formula>
    </cfRule>
    <cfRule type="cellIs" dxfId="1428" priority="56" operator="equal">
      <formula>1</formula>
    </cfRule>
  </conditionalFormatting>
  <conditionalFormatting sqref="AI36:AK36">
    <cfRule type="cellIs" dxfId="1427" priority="67" operator="equal">
      <formula>1</formula>
    </cfRule>
  </conditionalFormatting>
  <conditionalFormatting sqref="AK13">
    <cfRule type="cellIs" dxfId="1426" priority="87" operator="equal">
      <formula>3</formula>
    </cfRule>
    <cfRule type="cellIs" dxfId="1425" priority="86" operator="between">
      <formula>1</formula>
      <formula>2</formula>
    </cfRule>
  </conditionalFormatting>
  <conditionalFormatting sqref="AL13">
    <cfRule type="cellIs" dxfId="1424" priority="104" operator="equal">
      <formula>1</formula>
    </cfRule>
  </conditionalFormatting>
  <conditionalFormatting sqref="AM13">
    <cfRule type="cellIs" dxfId="1423" priority="84" operator="equal">
      <formula>3</formula>
    </cfRule>
    <cfRule type="cellIs" dxfId="1422"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B207D-3A6D-AC4D-A2AF-5902F7F64E8B}">
  <sheetPr codeName="Sheet20">
    <pageSetUpPr fitToPage="1"/>
  </sheetPr>
  <dimension ref="A1:AX50"/>
  <sheetViews>
    <sheetView topLeftCell="A38"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Summary!A17</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Summary!J17</f>
        <v>0</v>
      </c>
      <c r="D7" s="69"/>
      <c r="E7" s="68">
        <f>Summary!M3</f>
        <v>0</v>
      </c>
      <c r="F7" s="65"/>
      <c r="G7" s="65">
        <f>Summary!N3</f>
        <v>0</v>
      </c>
      <c r="H7" s="65"/>
      <c r="I7" s="65">
        <f>Summary!O3</f>
        <v>0</v>
      </c>
      <c r="J7" s="65"/>
      <c r="K7" s="65">
        <f>Summary!P17</f>
        <v>0</v>
      </c>
      <c r="L7" s="69"/>
      <c r="M7" s="68">
        <f>Summary!B3</f>
        <v>0</v>
      </c>
      <c r="N7" s="65"/>
      <c r="O7" s="65">
        <f>Summary!C3</f>
        <v>0</v>
      </c>
      <c r="P7" s="65"/>
      <c r="Q7" s="65">
        <f>Summary!D3</f>
        <v>0</v>
      </c>
      <c r="R7" s="65"/>
      <c r="S7" s="65">
        <f>Summary!E3</f>
        <v>0</v>
      </c>
      <c r="T7" s="65"/>
      <c r="U7" s="65">
        <f>Summary!F17</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READING!E18:AR18</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SPaG!G17:BD17</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SPaG!BG17:BZ17</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MATHS!H19:AQ19</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MATHS!AT19:BV19</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MATHS!BY19:CX19</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421" priority="114" operator="equal">
      <formula>1</formula>
    </cfRule>
  </conditionalFormatting>
  <conditionalFormatting sqref="A25:T25">
    <cfRule type="cellIs" dxfId="1420" priority="79" operator="equal">
      <formula>1</formula>
    </cfRule>
    <cfRule type="cellIs" dxfId="1419" priority="80" operator="equal">
      <formula>0</formula>
    </cfRule>
  </conditionalFormatting>
  <conditionalFormatting sqref="A13:AM13">
    <cfRule type="cellIs" dxfId="1418" priority="85" operator="equal">
      <formula>0</formula>
    </cfRule>
  </conditionalFormatting>
  <conditionalFormatting sqref="A20:AX20">
    <cfRule type="cellIs" dxfId="1417" priority="81" operator="equal">
      <formula>1</formula>
    </cfRule>
    <cfRule type="cellIs" dxfId="1416" priority="82" operator="equal">
      <formula>0</formula>
    </cfRule>
  </conditionalFormatting>
  <conditionalFormatting sqref="B50:C50">
    <cfRule type="cellIs" dxfId="1415" priority="26" operator="equal">
      <formula>1</formula>
    </cfRule>
  </conditionalFormatting>
  <conditionalFormatting sqref="B43:K43">
    <cfRule type="cellIs" dxfId="1414" priority="51" operator="equal">
      <formula>1</formula>
    </cfRule>
  </conditionalFormatting>
  <conditionalFormatting sqref="B36:Q36">
    <cfRule type="cellIs" dxfId="1413" priority="75" operator="equal">
      <formula>1</formula>
    </cfRule>
  </conditionalFormatting>
  <conditionalFormatting sqref="B43:AB43">
    <cfRule type="cellIs" dxfId="1412" priority="30" operator="equal">
      <formula>0</formula>
    </cfRule>
  </conditionalFormatting>
  <conditionalFormatting sqref="B50:AB50">
    <cfRule type="cellIs" dxfId="1411" priority="3" operator="equal">
      <formula>0</formula>
    </cfRule>
  </conditionalFormatting>
  <conditionalFormatting sqref="B36:AK36">
    <cfRule type="cellIs" dxfId="1410" priority="57" operator="equal">
      <formula>0</formula>
    </cfRule>
  </conditionalFormatting>
  <conditionalFormatting sqref="C7:D7">
    <cfRule type="cellIs" dxfId="1409" priority="159" operator="between">
      <formula>100</formula>
      <formula>109</formula>
    </cfRule>
    <cfRule type="cellIs" dxfId="1408" priority="160" operator="lessThan">
      <formula>100</formula>
    </cfRule>
    <cfRule type="cellIs" dxfId="1407" priority="158" operator="greaterThan">
      <formula>109</formula>
    </cfRule>
  </conditionalFormatting>
  <conditionalFormatting sqref="D50:F50">
    <cfRule type="cellIs" dxfId="1406" priority="14" operator="equal">
      <formula>1</formula>
    </cfRule>
    <cfRule type="cellIs" dxfId="1405" priority="13" operator="equal">
      <formula>2</formula>
    </cfRule>
  </conditionalFormatting>
  <conditionalFormatting sqref="G50:H50">
    <cfRule type="cellIs" dxfId="1404" priority="24" operator="equal">
      <formula>1</formula>
    </cfRule>
  </conditionalFormatting>
  <conditionalFormatting sqref="H13:J13">
    <cfRule type="cellIs" dxfId="1403" priority="99" operator="equal">
      <formula>1</formula>
    </cfRule>
    <cfRule type="cellIs" dxfId="1402" priority="98" operator="equal">
      <formula>2</formula>
    </cfRule>
  </conditionalFormatting>
  <conditionalFormatting sqref="I50:J50">
    <cfRule type="cellIs" dxfId="1401" priority="11" operator="equal">
      <formula>1</formula>
    </cfRule>
    <cfRule type="cellIs" dxfId="1400" priority="10" operator="equal">
      <formula>2</formula>
    </cfRule>
  </conditionalFormatting>
  <conditionalFormatting sqref="K50">
    <cfRule type="cellIs" dxfId="1399" priority="22" operator="equal">
      <formula>1</formula>
    </cfRule>
  </conditionalFormatting>
  <conditionalFormatting sqref="K7:L7">
    <cfRule type="cellIs" dxfId="1398" priority="156" operator="between">
      <formula>100</formula>
      <formula>109</formula>
    </cfRule>
    <cfRule type="cellIs" dxfId="1397" priority="157" operator="lessThan">
      <formula>100</formula>
    </cfRule>
    <cfRule type="cellIs" dxfId="1396" priority="155" operator="greaterThan">
      <formula>109</formula>
    </cfRule>
  </conditionalFormatting>
  <conditionalFormatting sqref="K13:R13">
    <cfRule type="cellIs" dxfId="1395" priority="112" operator="equal">
      <formula>1</formula>
    </cfRule>
  </conditionalFormatting>
  <conditionalFormatting sqref="L43">
    <cfRule type="cellIs" dxfId="1394" priority="40" operator="equal">
      <formula>2</formula>
    </cfRule>
    <cfRule type="cellIs" dxfId="1393" priority="41" operator="equal">
      <formula>1</formula>
    </cfRule>
  </conditionalFormatting>
  <conditionalFormatting sqref="L50">
    <cfRule type="cellIs" dxfId="1392" priority="8" operator="equal">
      <formula>1</formula>
    </cfRule>
    <cfRule type="cellIs" dxfId="1391" priority="7" operator="equal">
      <formula>2</formula>
    </cfRule>
  </conditionalFormatting>
  <conditionalFormatting sqref="M43:P43">
    <cfRule type="cellIs" dxfId="1390" priority="49" operator="equal">
      <formula>1</formula>
    </cfRule>
  </conditionalFormatting>
  <conditionalFormatting sqref="M50:S50">
    <cfRule type="cellIs" dxfId="1389" priority="20" operator="equal">
      <formula>1</formula>
    </cfRule>
  </conditionalFormatting>
  <conditionalFormatting sqref="Q43">
    <cfRule type="cellIs" dxfId="1388" priority="37" operator="equal">
      <formula>2</formula>
    </cfRule>
    <cfRule type="cellIs" dxfId="1387" priority="38" operator="equal">
      <formula>1</formula>
    </cfRule>
  </conditionalFormatting>
  <conditionalFormatting sqref="R36">
    <cfRule type="cellIs" dxfId="1386" priority="65" operator="equal">
      <formula>1</formula>
    </cfRule>
    <cfRule type="cellIs" dxfId="1385" priority="64" operator="equal">
      <formula>2</formula>
    </cfRule>
  </conditionalFormatting>
  <conditionalFormatting sqref="R43:S43">
    <cfRule type="cellIs" dxfId="1384" priority="47" operator="equal">
      <formula>1</formula>
    </cfRule>
  </conditionalFormatting>
  <conditionalFormatting sqref="S13">
    <cfRule type="cellIs" dxfId="1383" priority="95" operator="equal">
      <formula>2</formula>
    </cfRule>
    <cfRule type="cellIs" dxfId="1382" priority="96" operator="equal">
      <formula>1</formula>
    </cfRule>
  </conditionalFormatting>
  <conditionalFormatting sqref="S36">
    <cfRule type="cellIs" dxfId="1381" priority="73" operator="equal">
      <formula>1</formula>
    </cfRule>
  </conditionalFormatting>
  <conditionalFormatting sqref="T36">
    <cfRule type="cellIs" dxfId="1380" priority="61" operator="equal">
      <formula>2</formula>
    </cfRule>
    <cfRule type="cellIs" dxfId="1379" priority="62" operator="equal">
      <formula>1</formula>
    </cfRule>
  </conditionalFormatting>
  <conditionalFormatting sqref="T43">
    <cfRule type="cellIs" dxfId="1378" priority="35" operator="equal">
      <formula>1</formula>
    </cfRule>
    <cfRule type="cellIs" dxfId="1377" priority="34" operator="equal">
      <formula>2</formula>
    </cfRule>
  </conditionalFormatting>
  <conditionalFormatting sqref="T13:V13">
    <cfRule type="cellIs" dxfId="1376" priority="110" operator="equal">
      <formula>1</formula>
    </cfRule>
  </conditionalFormatting>
  <conditionalFormatting sqref="T50:V50">
    <cfRule type="cellIs" dxfId="1375" priority="4" operator="equal">
      <formula>2</formula>
    </cfRule>
    <cfRule type="cellIs" dxfId="1374" priority="5" operator="equal">
      <formula>1</formula>
    </cfRule>
  </conditionalFormatting>
  <conditionalFormatting sqref="U43">
    <cfRule type="cellIs" dxfId="1373" priority="45" operator="equal">
      <formula>1</formula>
    </cfRule>
  </conditionalFormatting>
  <conditionalFormatting sqref="U7:V7">
    <cfRule type="cellIs" dxfId="1372" priority="154" operator="lessThan">
      <formula>100</formula>
    </cfRule>
    <cfRule type="cellIs" dxfId="1371" priority="153" operator="between">
      <formula>100</formula>
      <formula>109</formula>
    </cfRule>
    <cfRule type="cellIs" dxfId="1370" priority="152" operator="greaterThan">
      <formula>109</formula>
    </cfRule>
  </conditionalFormatting>
  <conditionalFormatting sqref="U36:AC36">
    <cfRule type="cellIs" dxfId="1369" priority="71" operator="equal">
      <formula>1</formula>
    </cfRule>
  </conditionalFormatting>
  <conditionalFormatting sqref="V43">
    <cfRule type="cellIs" dxfId="1368" priority="31" operator="equal">
      <formula>2</formula>
    </cfRule>
    <cfRule type="cellIs" dxfId="1367" priority="32" operator="equal">
      <formula>1</formula>
    </cfRule>
  </conditionalFormatting>
  <conditionalFormatting sqref="W50">
    <cfRule type="cellIs" dxfId="1366" priority="18" operator="equal">
      <formula>1</formula>
    </cfRule>
  </conditionalFormatting>
  <conditionalFormatting sqref="W13:X13">
    <cfRule type="cellIs" dxfId="1365" priority="92" operator="equal">
      <formula>2</formula>
    </cfRule>
    <cfRule type="cellIs" dxfId="1364" priority="93" operator="equal">
      <formula>1</formula>
    </cfRule>
  </conditionalFormatting>
  <conditionalFormatting sqref="W43:X43">
    <cfRule type="cellIs" dxfId="1363" priority="43" operator="equal">
      <formula>1</formula>
    </cfRule>
  </conditionalFormatting>
  <conditionalFormatting sqref="X50">
    <cfRule type="cellIs" dxfId="1362" priority="1" operator="between">
      <formula>1</formula>
      <formula>2</formula>
    </cfRule>
    <cfRule type="cellIs" dxfId="1361" priority="2" operator="equal">
      <formula>3</formula>
    </cfRule>
  </conditionalFormatting>
  <conditionalFormatting sqref="Y43:AB43">
    <cfRule type="cellIs" dxfId="1360" priority="29" operator="equal">
      <formula>1</formula>
    </cfRule>
    <cfRule type="cellIs" dxfId="1359" priority="28" operator="equal">
      <formula>2</formula>
    </cfRule>
  </conditionalFormatting>
  <conditionalFormatting sqref="Y50:AB50">
    <cfRule type="cellIs" dxfId="1358" priority="16" operator="equal">
      <formula>1</formula>
    </cfRule>
  </conditionalFormatting>
  <conditionalFormatting sqref="Y13:AD13">
    <cfRule type="cellIs" dxfId="1357" priority="108" operator="equal">
      <formula>1</formula>
    </cfRule>
  </conditionalFormatting>
  <conditionalFormatting sqref="AD36">
    <cfRule type="cellIs" dxfId="1356" priority="59" operator="equal">
      <formula>1</formula>
    </cfRule>
    <cfRule type="cellIs" dxfId="1355" priority="58" operator="equal">
      <formula>2</formula>
    </cfRule>
  </conditionalFormatting>
  <conditionalFormatting sqref="AE13">
    <cfRule type="cellIs" dxfId="1354" priority="90" operator="equal">
      <formula>1</formula>
    </cfRule>
    <cfRule type="cellIs" dxfId="1353" priority="89" operator="equal">
      <formula>2</formula>
    </cfRule>
  </conditionalFormatting>
  <conditionalFormatting sqref="AE36:AG36">
    <cfRule type="cellIs" dxfId="1352" priority="69" operator="equal">
      <formula>1</formula>
    </cfRule>
  </conditionalFormatting>
  <conditionalFormatting sqref="AF13:AJ13">
    <cfRule type="cellIs" dxfId="1351" priority="106" operator="equal">
      <formula>1</formula>
    </cfRule>
  </conditionalFormatting>
  <conditionalFormatting sqref="AH36">
    <cfRule type="cellIs" dxfId="1350" priority="55" operator="equal">
      <formula>2</formula>
    </cfRule>
    <cfRule type="cellIs" dxfId="1349" priority="56" operator="equal">
      <formula>1</formula>
    </cfRule>
  </conditionalFormatting>
  <conditionalFormatting sqref="AI36:AK36">
    <cfRule type="cellIs" dxfId="1348" priority="67" operator="equal">
      <formula>1</formula>
    </cfRule>
  </conditionalFormatting>
  <conditionalFormatting sqref="AK13">
    <cfRule type="cellIs" dxfId="1347" priority="87" operator="equal">
      <formula>3</formula>
    </cfRule>
    <cfRule type="cellIs" dxfId="1346" priority="86" operator="between">
      <formula>1</formula>
      <formula>2</formula>
    </cfRule>
  </conditionalFormatting>
  <conditionalFormatting sqref="AL13">
    <cfRule type="cellIs" dxfId="1345" priority="104" operator="equal">
      <formula>1</formula>
    </cfRule>
  </conditionalFormatting>
  <conditionalFormatting sqref="AM13">
    <cfRule type="cellIs" dxfId="1344" priority="84" operator="equal">
      <formula>3</formula>
    </cfRule>
    <cfRule type="cellIs" dxfId="1343"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F74A-600F-7542-8149-4B761C4557A3}">
  <sheetPr codeName="Sheet21">
    <pageSetUpPr fitToPage="1"/>
  </sheetPr>
  <dimension ref="A1:AX50"/>
  <sheetViews>
    <sheetView topLeftCell="A33"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Summary!A18</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Summary!J18</f>
        <v>0</v>
      </c>
      <c r="D7" s="69"/>
      <c r="E7" s="68">
        <f>Summary!M3</f>
        <v>0</v>
      </c>
      <c r="F7" s="65"/>
      <c r="G7" s="65">
        <f>Summary!N3</f>
        <v>0</v>
      </c>
      <c r="H7" s="65"/>
      <c r="I7" s="65">
        <f>Summary!O3</f>
        <v>0</v>
      </c>
      <c r="J7" s="65"/>
      <c r="K7" s="65">
        <f>Summary!P18</f>
        <v>0</v>
      </c>
      <c r="L7" s="69"/>
      <c r="M7" s="68">
        <f>Summary!B3</f>
        <v>0</v>
      </c>
      <c r="N7" s="65"/>
      <c r="O7" s="65">
        <f>Summary!C3</f>
        <v>0</v>
      </c>
      <c r="P7" s="65"/>
      <c r="Q7" s="65">
        <f>Summary!D3</f>
        <v>0</v>
      </c>
      <c r="R7" s="65"/>
      <c r="S7" s="65">
        <f>Summary!E3</f>
        <v>0</v>
      </c>
      <c r="T7" s="65"/>
      <c r="U7" s="65">
        <f>Summary!F18</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READING!E19:AR19</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SPaG!G18:BD18</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SPaG!BG18:BZ18</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MATHS!H20:AQ20</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MATHS!AT20:BV20</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MATHS!BY20:CX20</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342" priority="114" operator="equal">
      <formula>1</formula>
    </cfRule>
  </conditionalFormatting>
  <conditionalFormatting sqref="A25:T25">
    <cfRule type="cellIs" dxfId="1341" priority="79" operator="equal">
      <formula>1</formula>
    </cfRule>
    <cfRule type="cellIs" dxfId="1340" priority="80" operator="equal">
      <formula>0</formula>
    </cfRule>
  </conditionalFormatting>
  <conditionalFormatting sqref="A13:AM13">
    <cfRule type="cellIs" dxfId="1339" priority="85" operator="equal">
      <formula>0</formula>
    </cfRule>
  </conditionalFormatting>
  <conditionalFormatting sqref="A20:AX20">
    <cfRule type="cellIs" dxfId="1338" priority="81" operator="equal">
      <formula>1</formula>
    </cfRule>
    <cfRule type="cellIs" dxfId="1337" priority="82" operator="equal">
      <formula>0</formula>
    </cfRule>
  </conditionalFormatting>
  <conditionalFormatting sqref="B50:C50">
    <cfRule type="cellIs" dxfId="1336" priority="26" operator="equal">
      <formula>1</formula>
    </cfRule>
  </conditionalFormatting>
  <conditionalFormatting sqref="B43:K43">
    <cfRule type="cellIs" dxfId="1335" priority="51" operator="equal">
      <formula>1</formula>
    </cfRule>
  </conditionalFormatting>
  <conditionalFormatting sqref="B36:Q36">
    <cfRule type="cellIs" dxfId="1334" priority="75" operator="equal">
      <formula>1</formula>
    </cfRule>
  </conditionalFormatting>
  <conditionalFormatting sqref="B43:AB43">
    <cfRule type="cellIs" dxfId="1333" priority="30" operator="equal">
      <formula>0</formula>
    </cfRule>
  </conditionalFormatting>
  <conditionalFormatting sqref="B50:AB50">
    <cfRule type="cellIs" dxfId="1332" priority="3" operator="equal">
      <formula>0</formula>
    </cfRule>
  </conditionalFormatting>
  <conditionalFormatting sqref="B36:AK36">
    <cfRule type="cellIs" dxfId="1331" priority="57" operator="equal">
      <formula>0</formula>
    </cfRule>
  </conditionalFormatting>
  <conditionalFormatting sqref="C7:D7">
    <cfRule type="cellIs" dxfId="1330" priority="159" operator="between">
      <formula>100</formula>
      <formula>109</formula>
    </cfRule>
    <cfRule type="cellIs" dxfId="1329" priority="160" operator="lessThan">
      <formula>100</formula>
    </cfRule>
    <cfRule type="cellIs" dxfId="1328" priority="158" operator="greaterThan">
      <formula>109</formula>
    </cfRule>
  </conditionalFormatting>
  <conditionalFormatting sqref="D50:F50">
    <cfRule type="cellIs" dxfId="1327" priority="14" operator="equal">
      <formula>1</formula>
    </cfRule>
    <cfRule type="cellIs" dxfId="1326" priority="13" operator="equal">
      <formula>2</formula>
    </cfRule>
  </conditionalFormatting>
  <conditionalFormatting sqref="G50:H50">
    <cfRule type="cellIs" dxfId="1325" priority="24" operator="equal">
      <formula>1</formula>
    </cfRule>
  </conditionalFormatting>
  <conditionalFormatting sqref="H13:J13">
    <cfRule type="cellIs" dxfId="1324" priority="99" operator="equal">
      <formula>1</formula>
    </cfRule>
    <cfRule type="cellIs" dxfId="1323" priority="98" operator="equal">
      <formula>2</formula>
    </cfRule>
  </conditionalFormatting>
  <conditionalFormatting sqref="I50:J50">
    <cfRule type="cellIs" dxfId="1322" priority="11" operator="equal">
      <formula>1</formula>
    </cfRule>
    <cfRule type="cellIs" dxfId="1321" priority="10" operator="equal">
      <formula>2</formula>
    </cfRule>
  </conditionalFormatting>
  <conditionalFormatting sqref="K50">
    <cfRule type="cellIs" dxfId="1320" priority="22" operator="equal">
      <formula>1</formula>
    </cfRule>
  </conditionalFormatting>
  <conditionalFormatting sqref="K7:L7">
    <cfRule type="cellIs" dxfId="1319" priority="156" operator="between">
      <formula>100</formula>
      <formula>109</formula>
    </cfRule>
    <cfRule type="cellIs" dxfId="1318" priority="157" operator="lessThan">
      <formula>100</formula>
    </cfRule>
    <cfRule type="cellIs" dxfId="1317" priority="155" operator="greaterThan">
      <formula>109</formula>
    </cfRule>
  </conditionalFormatting>
  <conditionalFormatting sqref="K13:R13">
    <cfRule type="cellIs" dxfId="1316" priority="112" operator="equal">
      <formula>1</formula>
    </cfRule>
  </conditionalFormatting>
  <conditionalFormatting sqref="L43">
    <cfRule type="cellIs" dxfId="1315" priority="40" operator="equal">
      <formula>2</formula>
    </cfRule>
    <cfRule type="cellIs" dxfId="1314" priority="41" operator="equal">
      <formula>1</formula>
    </cfRule>
  </conditionalFormatting>
  <conditionalFormatting sqref="L50">
    <cfRule type="cellIs" dxfId="1313" priority="8" operator="equal">
      <formula>1</formula>
    </cfRule>
    <cfRule type="cellIs" dxfId="1312" priority="7" operator="equal">
      <formula>2</formula>
    </cfRule>
  </conditionalFormatting>
  <conditionalFormatting sqref="M43:P43">
    <cfRule type="cellIs" dxfId="1311" priority="49" operator="equal">
      <formula>1</formula>
    </cfRule>
  </conditionalFormatting>
  <conditionalFormatting sqref="M50:S50">
    <cfRule type="cellIs" dxfId="1310" priority="20" operator="equal">
      <formula>1</formula>
    </cfRule>
  </conditionalFormatting>
  <conditionalFormatting sqref="Q43">
    <cfRule type="cellIs" dxfId="1309" priority="37" operator="equal">
      <formula>2</formula>
    </cfRule>
    <cfRule type="cellIs" dxfId="1308" priority="38" operator="equal">
      <formula>1</formula>
    </cfRule>
  </conditionalFormatting>
  <conditionalFormatting sqref="R36">
    <cfRule type="cellIs" dxfId="1307" priority="65" operator="equal">
      <formula>1</formula>
    </cfRule>
    <cfRule type="cellIs" dxfId="1306" priority="64" operator="equal">
      <formula>2</formula>
    </cfRule>
  </conditionalFormatting>
  <conditionalFormatting sqref="R43:S43">
    <cfRule type="cellIs" dxfId="1305" priority="47" operator="equal">
      <formula>1</formula>
    </cfRule>
  </conditionalFormatting>
  <conditionalFormatting sqref="S13">
    <cfRule type="cellIs" dxfId="1304" priority="95" operator="equal">
      <formula>2</formula>
    </cfRule>
    <cfRule type="cellIs" dxfId="1303" priority="96" operator="equal">
      <formula>1</formula>
    </cfRule>
  </conditionalFormatting>
  <conditionalFormatting sqref="S36">
    <cfRule type="cellIs" dxfId="1302" priority="73" operator="equal">
      <formula>1</formula>
    </cfRule>
  </conditionalFormatting>
  <conditionalFormatting sqref="T36">
    <cfRule type="cellIs" dxfId="1301" priority="61" operator="equal">
      <formula>2</formula>
    </cfRule>
    <cfRule type="cellIs" dxfId="1300" priority="62" operator="equal">
      <formula>1</formula>
    </cfRule>
  </conditionalFormatting>
  <conditionalFormatting sqref="T43">
    <cfRule type="cellIs" dxfId="1299" priority="35" operator="equal">
      <formula>1</formula>
    </cfRule>
    <cfRule type="cellIs" dxfId="1298" priority="34" operator="equal">
      <formula>2</formula>
    </cfRule>
  </conditionalFormatting>
  <conditionalFormatting sqref="T13:V13">
    <cfRule type="cellIs" dxfId="1297" priority="110" operator="equal">
      <formula>1</formula>
    </cfRule>
  </conditionalFormatting>
  <conditionalFormatting sqref="T50:V50">
    <cfRule type="cellIs" dxfId="1296" priority="4" operator="equal">
      <formula>2</formula>
    </cfRule>
    <cfRule type="cellIs" dxfId="1295" priority="5" operator="equal">
      <formula>1</formula>
    </cfRule>
  </conditionalFormatting>
  <conditionalFormatting sqref="U43">
    <cfRule type="cellIs" dxfId="1294" priority="45" operator="equal">
      <formula>1</formula>
    </cfRule>
  </conditionalFormatting>
  <conditionalFormatting sqref="U7:V7">
    <cfRule type="cellIs" dxfId="1293" priority="154" operator="lessThan">
      <formula>100</formula>
    </cfRule>
    <cfRule type="cellIs" dxfId="1292" priority="153" operator="between">
      <formula>100</formula>
      <formula>109</formula>
    </cfRule>
    <cfRule type="cellIs" dxfId="1291" priority="152" operator="greaterThan">
      <formula>109</formula>
    </cfRule>
  </conditionalFormatting>
  <conditionalFormatting sqref="U36:AC36">
    <cfRule type="cellIs" dxfId="1290" priority="71" operator="equal">
      <formula>1</formula>
    </cfRule>
  </conditionalFormatting>
  <conditionalFormatting sqref="V43">
    <cfRule type="cellIs" dxfId="1289" priority="31" operator="equal">
      <formula>2</formula>
    </cfRule>
    <cfRule type="cellIs" dxfId="1288" priority="32" operator="equal">
      <formula>1</formula>
    </cfRule>
  </conditionalFormatting>
  <conditionalFormatting sqref="W50">
    <cfRule type="cellIs" dxfId="1287" priority="18" operator="equal">
      <formula>1</formula>
    </cfRule>
  </conditionalFormatting>
  <conditionalFormatting sqref="W13:X13">
    <cfRule type="cellIs" dxfId="1286" priority="92" operator="equal">
      <formula>2</formula>
    </cfRule>
    <cfRule type="cellIs" dxfId="1285" priority="93" operator="equal">
      <formula>1</formula>
    </cfRule>
  </conditionalFormatting>
  <conditionalFormatting sqref="W43:X43">
    <cfRule type="cellIs" dxfId="1284" priority="43" operator="equal">
      <formula>1</formula>
    </cfRule>
  </conditionalFormatting>
  <conditionalFormatting sqref="X50">
    <cfRule type="cellIs" dxfId="1283" priority="1" operator="between">
      <formula>1</formula>
      <formula>2</formula>
    </cfRule>
    <cfRule type="cellIs" dxfId="1282" priority="2" operator="equal">
      <formula>3</formula>
    </cfRule>
  </conditionalFormatting>
  <conditionalFormatting sqref="Y43:AB43">
    <cfRule type="cellIs" dxfId="1281" priority="29" operator="equal">
      <formula>1</formula>
    </cfRule>
    <cfRule type="cellIs" dxfId="1280" priority="28" operator="equal">
      <formula>2</formula>
    </cfRule>
  </conditionalFormatting>
  <conditionalFormatting sqref="Y50:AB50">
    <cfRule type="cellIs" dxfId="1279" priority="16" operator="equal">
      <formula>1</formula>
    </cfRule>
  </conditionalFormatting>
  <conditionalFormatting sqref="Y13:AD13">
    <cfRule type="cellIs" dxfId="1278" priority="108" operator="equal">
      <formula>1</formula>
    </cfRule>
  </conditionalFormatting>
  <conditionalFormatting sqref="AD36">
    <cfRule type="cellIs" dxfId="1277" priority="59" operator="equal">
      <formula>1</formula>
    </cfRule>
    <cfRule type="cellIs" dxfId="1276" priority="58" operator="equal">
      <formula>2</formula>
    </cfRule>
  </conditionalFormatting>
  <conditionalFormatting sqref="AE13">
    <cfRule type="cellIs" dxfId="1275" priority="90" operator="equal">
      <formula>1</formula>
    </cfRule>
    <cfRule type="cellIs" dxfId="1274" priority="89" operator="equal">
      <formula>2</formula>
    </cfRule>
  </conditionalFormatting>
  <conditionalFormatting sqref="AE36:AG36">
    <cfRule type="cellIs" dxfId="1273" priority="69" operator="equal">
      <formula>1</formula>
    </cfRule>
  </conditionalFormatting>
  <conditionalFormatting sqref="AF13:AJ13">
    <cfRule type="cellIs" dxfId="1272" priority="106" operator="equal">
      <formula>1</formula>
    </cfRule>
  </conditionalFormatting>
  <conditionalFormatting sqref="AH36">
    <cfRule type="cellIs" dxfId="1271" priority="55" operator="equal">
      <formula>2</formula>
    </cfRule>
    <cfRule type="cellIs" dxfId="1270" priority="56" operator="equal">
      <formula>1</formula>
    </cfRule>
  </conditionalFormatting>
  <conditionalFormatting sqref="AI36:AK36">
    <cfRule type="cellIs" dxfId="1269" priority="67" operator="equal">
      <formula>1</formula>
    </cfRule>
  </conditionalFormatting>
  <conditionalFormatting sqref="AK13">
    <cfRule type="cellIs" dxfId="1268" priority="87" operator="equal">
      <formula>3</formula>
    </cfRule>
    <cfRule type="cellIs" dxfId="1267" priority="86" operator="between">
      <formula>1</formula>
      <formula>2</formula>
    </cfRule>
  </conditionalFormatting>
  <conditionalFormatting sqref="AL13">
    <cfRule type="cellIs" dxfId="1266" priority="104" operator="equal">
      <formula>1</formula>
    </cfRule>
  </conditionalFormatting>
  <conditionalFormatting sqref="AM13">
    <cfRule type="cellIs" dxfId="1265" priority="84" operator="equal">
      <formula>3</formula>
    </cfRule>
    <cfRule type="cellIs" dxfId="1264"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1913-8500-BC4A-ABE8-ED1FB54147F5}">
  <sheetPr codeName="Sheet22">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Summary!A19</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Summary!J19</f>
        <v>0</v>
      </c>
      <c r="D7" s="69"/>
      <c r="E7" s="68">
        <f>Summary!M3</f>
        <v>0</v>
      </c>
      <c r="F7" s="65"/>
      <c r="G7" s="65">
        <f>Summary!N3</f>
        <v>0</v>
      </c>
      <c r="H7" s="65"/>
      <c r="I7" s="65">
        <f>Summary!O3</f>
        <v>0</v>
      </c>
      <c r="J7" s="65"/>
      <c r="K7" s="65">
        <f>Summary!P19</f>
        <v>0</v>
      </c>
      <c r="L7" s="69"/>
      <c r="M7" s="68">
        <f>Summary!B3</f>
        <v>0</v>
      </c>
      <c r="N7" s="65"/>
      <c r="O7" s="65">
        <f>Summary!C3</f>
        <v>0</v>
      </c>
      <c r="P7" s="65"/>
      <c r="Q7" s="65">
        <f>Summary!D3</f>
        <v>0</v>
      </c>
      <c r="R7" s="65"/>
      <c r="S7" s="65">
        <f>Summary!E3</f>
        <v>0</v>
      </c>
      <c r="T7" s="65"/>
      <c r="U7" s="65">
        <f>Summary!F19</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READING!E20:AR20</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SPaG!G19:BD19</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SPaG!BG19:BZ19</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MATHS!H21:AQ21</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MATHS!AT21:BV21</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MATHS!BY21:CX21</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263" priority="114" operator="equal">
      <formula>1</formula>
    </cfRule>
  </conditionalFormatting>
  <conditionalFormatting sqref="A25:T25">
    <cfRule type="cellIs" dxfId="1262" priority="79" operator="equal">
      <formula>1</formula>
    </cfRule>
    <cfRule type="cellIs" dxfId="1261" priority="80" operator="equal">
      <formula>0</formula>
    </cfRule>
  </conditionalFormatting>
  <conditionalFormatting sqref="A13:AM13">
    <cfRule type="cellIs" dxfId="1260" priority="85" operator="equal">
      <formula>0</formula>
    </cfRule>
  </conditionalFormatting>
  <conditionalFormatting sqref="A20:AX20">
    <cfRule type="cellIs" dxfId="1259" priority="81" operator="equal">
      <formula>1</formula>
    </cfRule>
    <cfRule type="cellIs" dxfId="1258" priority="82" operator="equal">
      <formula>0</formula>
    </cfRule>
  </conditionalFormatting>
  <conditionalFormatting sqref="B50:C50">
    <cfRule type="cellIs" dxfId="1257" priority="26" operator="equal">
      <formula>1</formula>
    </cfRule>
  </conditionalFormatting>
  <conditionalFormatting sqref="B43:K43">
    <cfRule type="cellIs" dxfId="1256" priority="51" operator="equal">
      <formula>1</formula>
    </cfRule>
  </conditionalFormatting>
  <conditionalFormatting sqref="B36:Q36">
    <cfRule type="cellIs" dxfId="1255" priority="75" operator="equal">
      <formula>1</formula>
    </cfRule>
  </conditionalFormatting>
  <conditionalFormatting sqref="B43:AB43">
    <cfRule type="cellIs" dxfId="1254" priority="30" operator="equal">
      <formula>0</formula>
    </cfRule>
  </conditionalFormatting>
  <conditionalFormatting sqref="B50:AB50">
    <cfRule type="cellIs" dxfId="1253" priority="3" operator="equal">
      <formula>0</formula>
    </cfRule>
  </conditionalFormatting>
  <conditionalFormatting sqref="B36:AK36">
    <cfRule type="cellIs" dxfId="1252" priority="57" operator="equal">
      <formula>0</formula>
    </cfRule>
  </conditionalFormatting>
  <conditionalFormatting sqref="C7:D7">
    <cfRule type="cellIs" dxfId="1251" priority="159" operator="between">
      <formula>100</formula>
      <formula>109</formula>
    </cfRule>
    <cfRule type="cellIs" dxfId="1250" priority="160" operator="lessThan">
      <formula>100</formula>
    </cfRule>
    <cfRule type="cellIs" dxfId="1249" priority="158" operator="greaterThan">
      <formula>109</formula>
    </cfRule>
  </conditionalFormatting>
  <conditionalFormatting sqref="D50:F50">
    <cfRule type="cellIs" dxfId="1248" priority="14" operator="equal">
      <formula>1</formula>
    </cfRule>
    <cfRule type="cellIs" dxfId="1247" priority="13" operator="equal">
      <formula>2</formula>
    </cfRule>
  </conditionalFormatting>
  <conditionalFormatting sqref="G50:H50">
    <cfRule type="cellIs" dxfId="1246" priority="24" operator="equal">
      <formula>1</formula>
    </cfRule>
  </conditionalFormatting>
  <conditionalFormatting sqref="H13:J13">
    <cfRule type="cellIs" dxfId="1245" priority="99" operator="equal">
      <formula>1</formula>
    </cfRule>
    <cfRule type="cellIs" dxfId="1244" priority="98" operator="equal">
      <formula>2</formula>
    </cfRule>
  </conditionalFormatting>
  <conditionalFormatting sqref="I50:J50">
    <cfRule type="cellIs" dxfId="1243" priority="11" operator="equal">
      <formula>1</formula>
    </cfRule>
    <cfRule type="cellIs" dxfId="1242" priority="10" operator="equal">
      <formula>2</formula>
    </cfRule>
  </conditionalFormatting>
  <conditionalFormatting sqref="K50">
    <cfRule type="cellIs" dxfId="1241" priority="22" operator="equal">
      <formula>1</formula>
    </cfRule>
  </conditionalFormatting>
  <conditionalFormatting sqref="K7:L7">
    <cfRule type="cellIs" dxfId="1240" priority="156" operator="between">
      <formula>100</formula>
      <formula>109</formula>
    </cfRule>
    <cfRule type="cellIs" dxfId="1239" priority="157" operator="lessThan">
      <formula>100</formula>
    </cfRule>
    <cfRule type="cellIs" dxfId="1238" priority="155" operator="greaterThan">
      <formula>109</formula>
    </cfRule>
  </conditionalFormatting>
  <conditionalFormatting sqref="K13:R13">
    <cfRule type="cellIs" dxfId="1237" priority="112" operator="equal">
      <formula>1</formula>
    </cfRule>
  </conditionalFormatting>
  <conditionalFormatting sqref="L43">
    <cfRule type="cellIs" dxfId="1236" priority="40" operator="equal">
      <formula>2</formula>
    </cfRule>
    <cfRule type="cellIs" dxfId="1235" priority="41" operator="equal">
      <formula>1</formula>
    </cfRule>
  </conditionalFormatting>
  <conditionalFormatting sqref="L50">
    <cfRule type="cellIs" dxfId="1234" priority="8" operator="equal">
      <formula>1</formula>
    </cfRule>
    <cfRule type="cellIs" dxfId="1233" priority="7" operator="equal">
      <formula>2</formula>
    </cfRule>
  </conditionalFormatting>
  <conditionalFormatting sqref="M43:P43">
    <cfRule type="cellIs" dxfId="1232" priority="49" operator="equal">
      <formula>1</formula>
    </cfRule>
  </conditionalFormatting>
  <conditionalFormatting sqref="M50:S50">
    <cfRule type="cellIs" dxfId="1231" priority="20" operator="equal">
      <formula>1</formula>
    </cfRule>
  </conditionalFormatting>
  <conditionalFormatting sqref="Q43">
    <cfRule type="cellIs" dxfId="1230" priority="37" operator="equal">
      <formula>2</formula>
    </cfRule>
    <cfRule type="cellIs" dxfId="1229" priority="38" operator="equal">
      <formula>1</formula>
    </cfRule>
  </conditionalFormatting>
  <conditionalFormatting sqref="R36">
    <cfRule type="cellIs" dxfId="1228" priority="65" operator="equal">
      <formula>1</formula>
    </cfRule>
    <cfRule type="cellIs" dxfId="1227" priority="64" operator="equal">
      <formula>2</formula>
    </cfRule>
  </conditionalFormatting>
  <conditionalFormatting sqref="R43:S43">
    <cfRule type="cellIs" dxfId="1226" priority="47" operator="equal">
      <formula>1</formula>
    </cfRule>
  </conditionalFormatting>
  <conditionalFormatting sqref="S13">
    <cfRule type="cellIs" dxfId="1225" priority="95" operator="equal">
      <formula>2</formula>
    </cfRule>
    <cfRule type="cellIs" dxfId="1224" priority="96" operator="equal">
      <formula>1</formula>
    </cfRule>
  </conditionalFormatting>
  <conditionalFormatting sqref="S36">
    <cfRule type="cellIs" dxfId="1223" priority="73" operator="equal">
      <formula>1</formula>
    </cfRule>
  </conditionalFormatting>
  <conditionalFormatting sqref="T36">
    <cfRule type="cellIs" dxfId="1222" priority="61" operator="equal">
      <formula>2</formula>
    </cfRule>
    <cfRule type="cellIs" dxfId="1221" priority="62" operator="equal">
      <formula>1</formula>
    </cfRule>
  </conditionalFormatting>
  <conditionalFormatting sqref="T43">
    <cfRule type="cellIs" dxfId="1220" priority="35" operator="equal">
      <formula>1</formula>
    </cfRule>
    <cfRule type="cellIs" dxfId="1219" priority="34" operator="equal">
      <formula>2</formula>
    </cfRule>
  </conditionalFormatting>
  <conditionalFormatting sqref="T13:V13">
    <cfRule type="cellIs" dxfId="1218" priority="110" operator="equal">
      <formula>1</formula>
    </cfRule>
  </conditionalFormatting>
  <conditionalFormatting sqref="T50:V50">
    <cfRule type="cellIs" dxfId="1217" priority="4" operator="equal">
      <formula>2</formula>
    </cfRule>
    <cfRule type="cellIs" dxfId="1216" priority="5" operator="equal">
      <formula>1</formula>
    </cfRule>
  </conditionalFormatting>
  <conditionalFormatting sqref="U43">
    <cfRule type="cellIs" dxfId="1215" priority="45" operator="equal">
      <formula>1</formula>
    </cfRule>
  </conditionalFormatting>
  <conditionalFormatting sqref="U7:V7">
    <cfRule type="cellIs" dxfId="1214" priority="154" operator="lessThan">
      <formula>100</formula>
    </cfRule>
    <cfRule type="cellIs" dxfId="1213" priority="153" operator="between">
      <formula>100</formula>
      <formula>109</formula>
    </cfRule>
    <cfRule type="cellIs" dxfId="1212" priority="152" operator="greaterThan">
      <formula>109</formula>
    </cfRule>
  </conditionalFormatting>
  <conditionalFormatting sqref="U36:AC36">
    <cfRule type="cellIs" dxfId="1211" priority="71" operator="equal">
      <formula>1</formula>
    </cfRule>
  </conditionalFormatting>
  <conditionalFormatting sqref="V43">
    <cfRule type="cellIs" dxfId="1210" priority="31" operator="equal">
      <formula>2</formula>
    </cfRule>
    <cfRule type="cellIs" dxfId="1209" priority="32" operator="equal">
      <formula>1</formula>
    </cfRule>
  </conditionalFormatting>
  <conditionalFormatting sqref="W50">
    <cfRule type="cellIs" dxfId="1208" priority="18" operator="equal">
      <formula>1</formula>
    </cfRule>
  </conditionalFormatting>
  <conditionalFormatting sqref="W13:X13">
    <cfRule type="cellIs" dxfId="1207" priority="92" operator="equal">
      <formula>2</formula>
    </cfRule>
    <cfRule type="cellIs" dxfId="1206" priority="93" operator="equal">
      <formula>1</formula>
    </cfRule>
  </conditionalFormatting>
  <conditionalFormatting sqref="W43:X43">
    <cfRule type="cellIs" dxfId="1205" priority="43" operator="equal">
      <formula>1</formula>
    </cfRule>
  </conditionalFormatting>
  <conditionalFormatting sqref="X50">
    <cfRule type="cellIs" dxfId="1204" priority="1" operator="between">
      <formula>1</formula>
      <formula>2</formula>
    </cfRule>
    <cfRule type="cellIs" dxfId="1203" priority="2" operator="equal">
      <formula>3</formula>
    </cfRule>
  </conditionalFormatting>
  <conditionalFormatting sqref="Y43:AB43">
    <cfRule type="cellIs" dxfId="1202" priority="29" operator="equal">
      <formula>1</formula>
    </cfRule>
    <cfRule type="cellIs" dxfId="1201" priority="28" operator="equal">
      <formula>2</formula>
    </cfRule>
  </conditionalFormatting>
  <conditionalFormatting sqref="Y50:AB50">
    <cfRule type="cellIs" dxfId="1200" priority="16" operator="equal">
      <formula>1</formula>
    </cfRule>
  </conditionalFormatting>
  <conditionalFormatting sqref="Y13:AD13">
    <cfRule type="cellIs" dxfId="1199" priority="108" operator="equal">
      <formula>1</formula>
    </cfRule>
  </conditionalFormatting>
  <conditionalFormatting sqref="AD36">
    <cfRule type="cellIs" dxfId="1198" priority="59" operator="equal">
      <formula>1</formula>
    </cfRule>
    <cfRule type="cellIs" dxfId="1197" priority="58" operator="equal">
      <formula>2</formula>
    </cfRule>
  </conditionalFormatting>
  <conditionalFormatting sqref="AE13">
    <cfRule type="cellIs" dxfId="1196" priority="90" operator="equal">
      <formula>1</formula>
    </cfRule>
    <cfRule type="cellIs" dxfId="1195" priority="89" operator="equal">
      <formula>2</formula>
    </cfRule>
  </conditionalFormatting>
  <conditionalFormatting sqref="AE36:AG36">
    <cfRule type="cellIs" dxfId="1194" priority="69" operator="equal">
      <formula>1</formula>
    </cfRule>
  </conditionalFormatting>
  <conditionalFormatting sqref="AF13:AJ13">
    <cfRule type="cellIs" dxfId="1193" priority="106" operator="equal">
      <formula>1</formula>
    </cfRule>
  </conditionalFormatting>
  <conditionalFormatting sqref="AH36">
    <cfRule type="cellIs" dxfId="1192" priority="55" operator="equal">
      <formula>2</formula>
    </cfRule>
    <cfRule type="cellIs" dxfId="1191" priority="56" operator="equal">
      <formula>1</formula>
    </cfRule>
  </conditionalFormatting>
  <conditionalFormatting sqref="AI36:AK36">
    <cfRule type="cellIs" dxfId="1190" priority="67" operator="equal">
      <formula>1</formula>
    </cfRule>
  </conditionalFormatting>
  <conditionalFormatting sqref="AK13">
    <cfRule type="cellIs" dxfId="1189" priority="87" operator="equal">
      <formula>3</formula>
    </cfRule>
    <cfRule type="cellIs" dxfId="1188" priority="86" operator="between">
      <formula>1</formula>
      <formula>2</formula>
    </cfRule>
  </conditionalFormatting>
  <conditionalFormatting sqref="AL13">
    <cfRule type="cellIs" dxfId="1187" priority="104" operator="equal">
      <formula>1</formula>
    </cfRule>
  </conditionalFormatting>
  <conditionalFormatting sqref="AM13">
    <cfRule type="cellIs" dxfId="1186" priority="84" operator="equal">
      <formula>3</formula>
    </cfRule>
    <cfRule type="cellIs" dxfId="1185"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5098-77AA-6C41-B57C-A2332AF9DC13}">
  <sheetPr codeName="Sheet23">
    <pageSetUpPr fitToPage="1"/>
  </sheetPr>
  <dimension ref="A1:AX50"/>
  <sheetViews>
    <sheetView topLeftCell="A33"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Summary!A20</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Summary!J20</f>
        <v>0</v>
      </c>
      <c r="D7" s="69"/>
      <c r="E7" s="68">
        <f>Summary!M3</f>
        <v>0</v>
      </c>
      <c r="F7" s="65"/>
      <c r="G7" s="65">
        <f>Summary!N3</f>
        <v>0</v>
      </c>
      <c r="H7" s="65"/>
      <c r="I7" s="65">
        <f>Summary!O3</f>
        <v>0</v>
      </c>
      <c r="J7" s="65"/>
      <c r="K7" s="65">
        <f>Summary!P20</f>
        <v>0</v>
      </c>
      <c r="L7" s="69"/>
      <c r="M7" s="68">
        <f>Summary!B3</f>
        <v>0</v>
      </c>
      <c r="N7" s="65"/>
      <c r="O7" s="65">
        <f>Summary!C3</f>
        <v>0</v>
      </c>
      <c r="P7" s="65"/>
      <c r="Q7" s="65">
        <f>Summary!D3</f>
        <v>0</v>
      </c>
      <c r="R7" s="65"/>
      <c r="S7" s="65">
        <f>Summary!E3</f>
        <v>0</v>
      </c>
      <c r="T7" s="65"/>
      <c r="U7" s="65">
        <f>Summary!F20</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READING!E21:AR21</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SPaG!G20:BD20</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SPaG!BG20:BZ20</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MATHS!H22:AQ22</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MATHS!AT22:BV22</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MATHS!BY22:CX22</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184" priority="114" operator="equal">
      <formula>1</formula>
    </cfRule>
  </conditionalFormatting>
  <conditionalFormatting sqref="A25:T25">
    <cfRule type="cellIs" dxfId="1183" priority="79" operator="equal">
      <formula>1</formula>
    </cfRule>
    <cfRule type="cellIs" dxfId="1182" priority="80" operator="equal">
      <formula>0</formula>
    </cfRule>
  </conditionalFormatting>
  <conditionalFormatting sqref="A13:AM13">
    <cfRule type="cellIs" dxfId="1181" priority="85" operator="equal">
      <formula>0</formula>
    </cfRule>
  </conditionalFormatting>
  <conditionalFormatting sqref="A20:AX20">
    <cfRule type="cellIs" dxfId="1180" priority="81" operator="equal">
      <formula>1</formula>
    </cfRule>
    <cfRule type="cellIs" dxfId="1179" priority="82" operator="equal">
      <formula>0</formula>
    </cfRule>
  </conditionalFormatting>
  <conditionalFormatting sqref="B50:C50">
    <cfRule type="cellIs" dxfId="1178" priority="26" operator="equal">
      <formula>1</formula>
    </cfRule>
  </conditionalFormatting>
  <conditionalFormatting sqref="B43:K43">
    <cfRule type="cellIs" dxfId="1177" priority="51" operator="equal">
      <formula>1</formula>
    </cfRule>
  </conditionalFormatting>
  <conditionalFormatting sqref="B36:Q36">
    <cfRule type="cellIs" dxfId="1176" priority="75" operator="equal">
      <formula>1</formula>
    </cfRule>
  </conditionalFormatting>
  <conditionalFormatting sqref="B43:AB43">
    <cfRule type="cellIs" dxfId="1175" priority="30" operator="equal">
      <formula>0</formula>
    </cfRule>
  </conditionalFormatting>
  <conditionalFormatting sqref="B50:AB50">
    <cfRule type="cellIs" dxfId="1174" priority="3" operator="equal">
      <formula>0</formula>
    </cfRule>
  </conditionalFormatting>
  <conditionalFormatting sqref="B36:AK36">
    <cfRule type="cellIs" dxfId="1173" priority="57" operator="equal">
      <formula>0</formula>
    </cfRule>
  </conditionalFormatting>
  <conditionalFormatting sqref="C7:D7">
    <cfRule type="cellIs" dxfId="1172" priority="159" operator="between">
      <formula>100</formula>
      <formula>109</formula>
    </cfRule>
    <cfRule type="cellIs" dxfId="1171" priority="160" operator="lessThan">
      <formula>100</formula>
    </cfRule>
    <cfRule type="cellIs" dxfId="1170" priority="158" operator="greaterThan">
      <formula>109</formula>
    </cfRule>
  </conditionalFormatting>
  <conditionalFormatting sqref="D50:F50">
    <cfRule type="cellIs" dxfId="1169" priority="14" operator="equal">
      <formula>1</formula>
    </cfRule>
    <cfRule type="cellIs" dxfId="1168" priority="13" operator="equal">
      <formula>2</formula>
    </cfRule>
  </conditionalFormatting>
  <conditionalFormatting sqref="G50:H50">
    <cfRule type="cellIs" dxfId="1167" priority="24" operator="equal">
      <formula>1</formula>
    </cfRule>
  </conditionalFormatting>
  <conditionalFormatting sqref="H13:J13">
    <cfRule type="cellIs" dxfId="1166" priority="99" operator="equal">
      <formula>1</formula>
    </cfRule>
    <cfRule type="cellIs" dxfId="1165" priority="98" operator="equal">
      <formula>2</formula>
    </cfRule>
  </conditionalFormatting>
  <conditionalFormatting sqref="I50:J50">
    <cfRule type="cellIs" dxfId="1164" priority="11" operator="equal">
      <formula>1</formula>
    </cfRule>
    <cfRule type="cellIs" dxfId="1163" priority="10" operator="equal">
      <formula>2</formula>
    </cfRule>
  </conditionalFormatting>
  <conditionalFormatting sqref="K50">
    <cfRule type="cellIs" dxfId="1162" priority="22" operator="equal">
      <formula>1</formula>
    </cfRule>
  </conditionalFormatting>
  <conditionalFormatting sqref="K7:L7">
    <cfRule type="cellIs" dxfId="1161" priority="156" operator="between">
      <formula>100</formula>
      <formula>109</formula>
    </cfRule>
    <cfRule type="cellIs" dxfId="1160" priority="157" operator="lessThan">
      <formula>100</formula>
    </cfRule>
    <cfRule type="cellIs" dxfId="1159" priority="155" operator="greaterThan">
      <formula>109</formula>
    </cfRule>
  </conditionalFormatting>
  <conditionalFormatting sqref="K13:R13">
    <cfRule type="cellIs" dxfId="1158" priority="112" operator="equal">
      <formula>1</formula>
    </cfRule>
  </conditionalFormatting>
  <conditionalFormatting sqref="L43">
    <cfRule type="cellIs" dxfId="1157" priority="40" operator="equal">
      <formula>2</formula>
    </cfRule>
    <cfRule type="cellIs" dxfId="1156" priority="41" operator="equal">
      <formula>1</formula>
    </cfRule>
  </conditionalFormatting>
  <conditionalFormatting sqref="L50">
    <cfRule type="cellIs" dxfId="1155" priority="8" operator="equal">
      <formula>1</formula>
    </cfRule>
    <cfRule type="cellIs" dxfId="1154" priority="7" operator="equal">
      <formula>2</formula>
    </cfRule>
  </conditionalFormatting>
  <conditionalFormatting sqref="M43:P43">
    <cfRule type="cellIs" dxfId="1153" priority="49" operator="equal">
      <formula>1</formula>
    </cfRule>
  </conditionalFormatting>
  <conditionalFormatting sqref="M50:S50">
    <cfRule type="cellIs" dxfId="1152" priority="20" operator="equal">
      <formula>1</formula>
    </cfRule>
  </conditionalFormatting>
  <conditionalFormatting sqref="Q43">
    <cfRule type="cellIs" dxfId="1151" priority="37" operator="equal">
      <formula>2</formula>
    </cfRule>
    <cfRule type="cellIs" dxfId="1150" priority="38" operator="equal">
      <formula>1</formula>
    </cfRule>
  </conditionalFormatting>
  <conditionalFormatting sqref="R36">
    <cfRule type="cellIs" dxfId="1149" priority="65" operator="equal">
      <formula>1</formula>
    </cfRule>
    <cfRule type="cellIs" dxfId="1148" priority="64" operator="equal">
      <formula>2</formula>
    </cfRule>
  </conditionalFormatting>
  <conditionalFormatting sqref="R43:S43">
    <cfRule type="cellIs" dxfId="1147" priority="47" operator="equal">
      <formula>1</formula>
    </cfRule>
  </conditionalFormatting>
  <conditionalFormatting sqref="S13">
    <cfRule type="cellIs" dxfId="1146" priority="95" operator="equal">
      <formula>2</formula>
    </cfRule>
    <cfRule type="cellIs" dxfId="1145" priority="96" operator="equal">
      <formula>1</formula>
    </cfRule>
  </conditionalFormatting>
  <conditionalFormatting sqref="S36">
    <cfRule type="cellIs" dxfId="1144" priority="73" operator="equal">
      <formula>1</formula>
    </cfRule>
  </conditionalFormatting>
  <conditionalFormatting sqref="T36">
    <cfRule type="cellIs" dxfId="1143" priority="61" operator="equal">
      <formula>2</formula>
    </cfRule>
    <cfRule type="cellIs" dxfId="1142" priority="62" operator="equal">
      <formula>1</formula>
    </cfRule>
  </conditionalFormatting>
  <conditionalFormatting sqref="T43">
    <cfRule type="cellIs" dxfId="1141" priority="35" operator="equal">
      <formula>1</formula>
    </cfRule>
    <cfRule type="cellIs" dxfId="1140" priority="34" operator="equal">
      <formula>2</formula>
    </cfRule>
  </conditionalFormatting>
  <conditionalFormatting sqref="T13:V13">
    <cfRule type="cellIs" dxfId="1139" priority="110" operator="equal">
      <formula>1</formula>
    </cfRule>
  </conditionalFormatting>
  <conditionalFormatting sqref="T50:V50">
    <cfRule type="cellIs" dxfId="1138" priority="4" operator="equal">
      <formula>2</formula>
    </cfRule>
    <cfRule type="cellIs" dxfId="1137" priority="5" operator="equal">
      <formula>1</formula>
    </cfRule>
  </conditionalFormatting>
  <conditionalFormatting sqref="U43">
    <cfRule type="cellIs" dxfId="1136" priority="45" operator="equal">
      <formula>1</formula>
    </cfRule>
  </conditionalFormatting>
  <conditionalFormatting sqref="U7:V7">
    <cfRule type="cellIs" dxfId="1135" priority="154" operator="lessThan">
      <formula>100</formula>
    </cfRule>
    <cfRule type="cellIs" dxfId="1134" priority="153" operator="between">
      <formula>100</formula>
      <formula>109</formula>
    </cfRule>
    <cfRule type="cellIs" dxfId="1133" priority="152" operator="greaterThan">
      <formula>109</formula>
    </cfRule>
  </conditionalFormatting>
  <conditionalFormatting sqref="U36:AC36">
    <cfRule type="cellIs" dxfId="1132" priority="71" operator="equal">
      <formula>1</formula>
    </cfRule>
  </conditionalFormatting>
  <conditionalFormatting sqref="V43">
    <cfRule type="cellIs" dxfId="1131" priority="31" operator="equal">
      <formula>2</formula>
    </cfRule>
    <cfRule type="cellIs" dxfId="1130" priority="32" operator="equal">
      <formula>1</formula>
    </cfRule>
  </conditionalFormatting>
  <conditionalFormatting sqref="W50">
    <cfRule type="cellIs" dxfId="1129" priority="18" operator="equal">
      <formula>1</formula>
    </cfRule>
  </conditionalFormatting>
  <conditionalFormatting sqref="W13:X13">
    <cfRule type="cellIs" dxfId="1128" priority="92" operator="equal">
      <formula>2</formula>
    </cfRule>
    <cfRule type="cellIs" dxfId="1127" priority="93" operator="equal">
      <formula>1</formula>
    </cfRule>
  </conditionalFormatting>
  <conditionalFormatting sqref="W43:X43">
    <cfRule type="cellIs" dxfId="1126" priority="43" operator="equal">
      <formula>1</formula>
    </cfRule>
  </conditionalFormatting>
  <conditionalFormatting sqref="X50">
    <cfRule type="cellIs" dxfId="1125" priority="1" operator="between">
      <formula>1</formula>
      <formula>2</formula>
    </cfRule>
    <cfRule type="cellIs" dxfId="1124" priority="2" operator="equal">
      <formula>3</formula>
    </cfRule>
  </conditionalFormatting>
  <conditionalFormatting sqref="Y43:AB43">
    <cfRule type="cellIs" dxfId="1123" priority="29" operator="equal">
      <formula>1</formula>
    </cfRule>
    <cfRule type="cellIs" dxfId="1122" priority="28" operator="equal">
      <formula>2</formula>
    </cfRule>
  </conditionalFormatting>
  <conditionalFormatting sqref="Y50:AB50">
    <cfRule type="cellIs" dxfId="1121" priority="16" operator="equal">
      <formula>1</formula>
    </cfRule>
  </conditionalFormatting>
  <conditionalFormatting sqref="Y13:AD13">
    <cfRule type="cellIs" dxfId="1120" priority="108" operator="equal">
      <formula>1</formula>
    </cfRule>
  </conditionalFormatting>
  <conditionalFormatting sqref="AD36">
    <cfRule type="cellIs" dxfId="1119" priority="59" operator="equal">
      <formula>1</formula>
    </cfRule>
    <cfRule type="cellIs" dxfId="1118" priority="58" operator="equal">
      <formula>2</formula>
    </cfRule>
  </conditionalFormatting>
  <conditionalFormatting sqref="AE13">
    <cfRule type="cellIs" dxfId="1117" priority="90" operator="equal">
      <formula>1</formula>
    </cfRule>
    <cfRule type="cellIs" dxfId="1116" priority="89" operator="equal">
      <formula>2</formula>
    </cfRule>
  </conditionalFormatting>
  <conditionalFormatting sqref="AE36:AG36">
    <cfRule type="cellIs" dxfId="1115" priority="69" operator="equal">
      <formula>1</formula>
    </cfRule>
  </conditionalFormatting>
  <conditionalFormatting sqref="AF13:AJ13">
    <cfRule type="cellIs" dxfId="1114" priority="106" operator="equal">
      <formula>1</formula>
    </cfRule>
  </conditionalFormatting>
  <conditionalFormatting sqref="AH36">
    <cfRule type="cellIs" dxfId="1113" priority="55" operator="equal">
      <formula>2</formula>
    </cfRule>
    <cfRule type="cellIs" dxfId="1112" priority="56" operator="equal">
      <formula>1</formula>
    </cfRule>
  </conditionalFormatting>
  <conditionalFormatting sqref="AI36:AK36">
    <cfRule type="cellIs" dxfId="1111" priority="67" operator="equal">
      <formula>1</formula>
    </cfRule>
  </conditionalFormatting>
  <conditionalFormatting sqref="AK13">
    <cfRule type="cellIs" dxfId="1110" priority="87" operator="equal">
      <formula>3</formula>
    </cfRule>
    <cfRule type="cellIs" dxfId="1109" priority="86" operator="between">
      <formula>1</formula>
      <formula>2</formula>
    </cfRule>
  </conditionalFormatting>
  <conditionalFormatting sqref="AL13">
    <cfRule type="cellIs" dxfId="1108" priority="104" operator="equal">
      <formula>1</formula>
    </cfRule>
  </conditionalFormatting>
  <conditionalFormatting sqref="AM13">
    <cfRule type="cellIs" dxfId="1107" priority="84" operator="equal">
      <formula>3</formula>
    </cfRule>
    <cfRule type="cellIs" dxfId="1106"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DADD-4DE0-BB41-92B7-09DD0BC1B5CB}">
  <sheetPr codeName="Sheet24">
    <pageSetUpPr fitToPage="1"/>
  </sheetPr>
  <dimension ref="A1:AX50"/>
  <sheetViews>
    <sheetView topLeftCell="A39"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Summary!A21</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Summary!J21</f>
        <v>0</v>
      </c>
      <c r="D7" s="69"/>
      <c r="E7" s="68">
        <f>Summary!M3</f>
        <v>0</v>
      </c>
      <c r="F7" s="65"/>
      <c r="G7" s="65">
        <f>Summary!N3</f>
        <v>0</v>
      </c>
      <c r="H7" s="65"/>
      <c r="I7" s="65">
        <f>Summary!O3</f>
        <v>0</v>
      </c>
      <c r="J7" s="65"/>
      <c r="K7" s="65">
        <f>Summary!P21</f>
        <v>0</v>
      </c>
      <c r="L7" s="69"/>
      <c r="M7" s="68">
        <f>Summary!B3</f>
        <v>0</v>
      </c>
      <c r="N7" s="65"/>
      <c r="O7" s="65">
        <f>Summary!C3</f>
        <v>0</v>
      </c>
      <c r="P7" s="65"/>
      <c r="Q7" s="65">
        <f>Summary!D3</f>
        <v>0</v>
      </c>
      <c r="R7" s="65"/>
      <c r="S7" s="65">
        <f>Summary!E3</f>
        <v>0</v>
      </c>
      <c r="T7" s="65"/>
      <c r="U7" s="65">
        <f>Summary!F21</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READING!E22:AR22</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SPaG!G21:BD21</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SPaG!BG21:BZ21</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MATHS!H23:AQ23</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MATHS!AT23:BV23</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MATHS!BY23:CX23</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105" priority="114" operator="equal">
      <formula>1</formula>
    </cfRule>
  </conditionalFormatting>
  <conditionalFormatting sqref="A25:T25">
    <cfRule type="cellIs" dxfId="1104" priority="79" operator="equal">
      <formula>1</formula>
    </cfRule>
    <cfRule type="cellIs" dxfId="1103" priority="80" operator="equal">
      <formula>0</formula>
    </cfRule>
  </conditionalFormatting>
  <conditionalFormatting sqref="A13:AM13">
    <cfRule type="cellIs" dxfId="1102" priority="85" operator="equal">
      <formula>0</formula>
    </cfRule>
  </conditionalFormatting>
  <conditionalFormatting sqref="A20:AX20">
    <cfRule type="cellIs" dxfId="1101" priority="81" operator="equal">
      <formula>1</formula>
    </cfRule>
    <cfRule type="cellIs" dxfId="1100" priority="82" operator="equal">
      <formula>0</formula>
    </cfRule>
  </conditionalFormatting>
  <conditionalFormatting sqref="B50:C50">
    <cfRule type="cellIs" dxfId="1099" priority="26" operator="equal">
      <formula>1</formula>
    </cfRule>
  </conditionalFormatting>
  <conditionalFormatting sqref="B43:K43">
    <cfRule type="cellIs" dxfId="1098" priority="51" operator="equal">
      <formula>1</formula>
    </cfRule>
  </conditionalFormatting>
  <conditionalFormatting sqref="B36:Q36">
    <cfRule type="cellIs" dxfId="1097" priority="75" operator="equal">
      <formula>1</formula>
    </cfRule>
  </conditionalFormatting>
  <conditionalFormatting sqref="B43:AB43">
    <cfRule type="cellIs" dxfId="1096" priority="30" operator="equal">
      <formula>0</formula>
    </cfRule>
  </conditionalFormatting>
  <conditionalFormatting sqref="B50:AB50">
    <cfRule type="cellIs" dxfId="1095" priority="3" operator="equal">
      <formula>0</formula>
    </cfRule>
  </conditionalFormatting>
  <conditionalFormatting sqref="B36:AK36">
    <cfRule type="cellIs" dxfId="1094" priority="57" operator="equal">
      <formula>0</formula>
    </cfRule>
  </conditionalFormatting>
  <conditionalFormatting sqref="C7:D7">
    <cfRule type="cellIs" dxfId="1093" priority="159" operator="between">
      <formula>100</formula>
      <formula>109</formula>
    </cfRule>
    <cfRule type="cellIs" dxfId="1092" priority="160" operator="lessThan">
      <formula>100</formula>
    </cfRule>
    <cfRule type="cellIs" dxfId="1091" priority="158" operator="greaterThan">
      <formula>109</formula>
    </cfRule>
  </conditionalFormatting>
  <conditionalFormatting sqref="D50:F50">
    <cfRule type="cellIs" dxfId="1090" priority="14" operator="equal">
      <formula>1</formula>
    </cfRule>
    <cfRule type="cellIs" dxfId="1089" priority="13" operator="equal">
      <formula>2</formula>
    </cfRule>
  </conditionalFormatting>
  <conditionalFormatting sqref="G50:H50">
    <cfRule type="cellIs" dxfId="1088" priority="24" operator="equal">
      <formula>1</formula>
    </cfRule>
  </conditionalFormatting>
  <conditionalFormatting sqref="H13:J13">
    <cfRule type="cellIs" dxfId="1087" priority="99" operator="equal">
      <formula>1</formula>
    </cfRule>
    <cfRule type="cellIs" dxfId="1086" priority="98" operator="equal">
      <formula>2</formula>
    </cfRule>
  </conditionalFormatting>
  <conditionalFormatting sqref="I50:J50">
    <cfRule type="cellIs" dxfId="1085" priority="11" operator="equal">
      <formula>1</formula>
    </cfRule>
    <cfRule type="cellIs" dxfId="1084" priority="10" operator="equal">
      <formula>2</formula>
    </cfRule>
  </conditionalFormatting>
  <conditionalFormatting sqref="K50">
    <cfRule type="cellIs" dxfId="1083" priority="22" operator="equal">
      <formula>1</formula>
    </cfRule>
  </conditionalFormatting>
  <conditionalFormatting sqref="K7:L7">
    <cfRule type="cellIs" dxfId="1082" priority="156" operator="between">
      <formula>100</formula>
      <formula>109</formula>
    </cfRule>
    <cfRule type="cellIs" dxfId="1081" priority="157" operator="lessThan">
      <formula>100</formula>
    </cfRule>
    <cfRule type="cellIs" dxfId="1080" priority="155" operator="greaterThan">
      <formula>109</formula>
    </cfRule>
  </conditionalFormatting>
  <conditionalFormatting sqref="K13:R13">
    <cfRule type="cellIs" dxfId="1079" priority="112" operator="equal">
      <formula>1</formula>
    </cfRule>
  </conditionalFormatting>
  <conditionalFormatting sqref="L43">
    <cfRule type="cellIs" dxfId="1078" priority="40" operator="equal">
      <formula>2</formula>
    </cfRule>
    <cfRule type="cellIs" dxfId="1077" priority="41" operator="equal">
      <formula>1</formula>
    </cfRule>
  </conditionalFormatting>
  <conditionalFormatting sqref="L50">
    <cfRule type="cellIs" dxfId="1076" priority="8" operator="equal">
      <formula>1</formula>
    </cfRule>
    <cfRule type="cellIs" dxfId="1075" priority="7" operator="equal">
      <formula>2</formula>
    </cfRule>
  </conditionalFormatting>
  <conditionalFormatting sqref="M43:P43">
    <cfRule type="cellIs" dxfId="1074" priority="49" operator="equal">
      <formula>1</formula>
    </cfRule>
  </conditionalFormatting>
  <conditionalFormatting sqref="M50:S50">
    <cfRule type="cellIs" dxfId="1073" priority="20" operator="equal">
      <formula>1</formula>
    </cfRule>
  </conditionalFormatting>
  <conditionalFormatting sqref="Q43">
    <cfRule type="cellIs" dxfId="1072" priority="37" operator="equal">
      <formula>2</formula>
    </cfRule>
    <cfRule type="cellIs" dxfId="1071" priority="38" operator="equal">
      <formula>1</formula>
    </cfRule>
  </conditionalFormatting>
  <conditionalFormatting sqref="R36">
    <cfRule type="cellIs" dxfId="1070" priority="65" operator="equal">
      <formula>1</formula>
    </cfRule>
    <cfRule type="cellIs" dxfId="1069" priority="64" operator="equal">
      <formula>2</formula>
    </cfRule>
  </conditionalFormatting>
  <conditionalFormatting sqref="R43:S43">
    <cfRule type="cellIs" dxfId="1068" priority="47" operator="equal">
      <formula>1</formula>
    </cfRule>
  </conditionalFormatting>
  <conditionalFormatting sqref="S13">
    <cfRule type="cellIs" dxfId="1067" priority="95" operator="equal">
      <formula>2</formula>
    </cfRule>
    <cfRule type="cellIs" dxfId="1066" priority="96" operator="equal">
      <formula>1</formula>
    </cfRule>
  </conditionalFormatting>
  <conditionalFormatting sqref="S36">
    <cfRule type="cellIs" dxfId="1065" priority="73" operator="equal">
      <formula>1</formula>
    </cfRule>
  </conditionalFormatting>
  <conditionalFormatting sqref="T36">
    <cfRule type="cellIs" dxfId="1064" priority="61" operator="equal">
      <formula>2</formula>
    </cfRule>
    <cfRule type="cellIs" dxfId="1063" priority="62" operator="equal">
      <formula>1</formula>
    </cfRule>
  </conditionalFormatting>
  <conditionalFormatting sqref="T43">
    <cfRule type="cellIs" dxfId="1062" priority="35" operator="equal">
      <formula>1</formula>
    </cfRule>
    <cfRule type="cellIs" dxfId="1061" priority="34" operator="equal">
      <formula>2</formula>
    </cfRule>
  </conditionalFormatting>
  <conditionalFormatting sqref="T13:V13">
    <cfRule type="cellIs" dxfId="1060" priority="110" operator="equal">
      <formula>1</formula>
    </cfRule>
  </conditionalFormatting>
  <conditionalFormatting sqref="T50:V50">
    <cfRule type="cellIs" dxfId="1059" priority="4" operator="equal">
      <formula>2</formula>
    </cfRule>
    <cfRule type="cellIs" dxfId="1058" priority="5" operator="equal">
      <formula>1</formula>
    </cfRule>
  </conditionalFormatting>
  <conditionalFormatting sqref="U43">
    <cfRule type="cellIs" dxfId="1057" priority="45" operator="equal">
      <formula>1</formula>
    </cfRule>
  </conditionalFormatting>
  <conditionalFormatting sqref="U7:V7">
    <cfRule type="cellIs" dxfId="1056" priority="154" operator="lessThan">
      <formula>100</formula>
    </cfRule>
    <cfRule type="cellIs" dxfId="1055" priority="153" operator="between">
      <formula>100</formula>
      <formula>109</formula>
    </cfRule>
    <cfRule type="cellIs" dxfId="1054" priority="152" operator="greaterThan">
      <formula>109</formula>
    </cfRule>
  </conditionalFormatting>
  <conditionalFormatting sqref="U36:AC36">
    <cfRule type="cellIs" dxfId="1053" priority="71" operator="equal">
      <formula>1</formula>
    </cfRule>
  </conditionalFormatting>
  <conditionalFormatting sqref="V43">
    <cfRule type="cellIs" dxfId="1052" priority="31" operator="equal">
      <formula>2</formula>
    </cfRule>
    <cfRule type="cellIs" dxfId="1051" priority="32" operator="equal">
      <formula>1</formula>
    </cfRule>
  </conditionalFormatting>
  <conditionalFormatting sqref="W50">
    <cfRule type="cellIs" dxfId="1050" priority="18" operator="equal">
      <formula>1</formula>
    </cfRule>
  </conditionalFormatting>
  <conditionalFormatting sqref="W13:X13">
    <cfRule type="cellIs" dxfId="1049" priority="92" operator="equal">
      <formula>2</formula>
    </cfRule>
    <cfRule type="cellIs" dxfId="1048" priority="93" operator="equal">
      <formula>1</formula>
    </cfRule>
  </conditionalFormatting>
  <conditionalFormatting sqref="W43:X43">
    <cfRule type="cellIs" dxfId="1047" priority="43" operator="equal">
      <formula>1</formula>
    </cfRule>
  </conditionalFormatting>
  <conditionalFormatting sqref="X50">
    <cfRule type="cellIs" dxfId="1046" priority="1" operator="between">
      <formula>1</formula>
      <formula>2</formula>
    </cfRule>
    <cfRule type="cellIs" dxfId="1045" priority="2" operator="equal">
      <formula>3</formula>
    </cfRule>
  </conditionalFormatting>
  <conditionalFormatting sqref="Y43:AB43">
    <cfRule type="cellIs" dxfId="1044" priority="29" operator="equal">
      <formula>1</formula>
    </cfRule>
    <cfRule type="cellIs" dxfId="1043" priority="28" operator="equal">
      <formula>2</formula>
    </cfRule>
  </conditionalFormatting>
  <conditionalFormatting sqref="Y50:AB50">
    <cfRule type="cellIs" dxfId="1042" priority="16" operator="equal">
      <formula>1</formula>
    </cfRule>
  </conditionalFormatting>
  <conditionalFormatting sqref="Y13:AD13">
    <cfRule type="cellIs" dxfId="1041" priority="108" operator="equal">
      <formula>1</formula>
    </cfRule>
  </conditionalFormatting>
  <conditionalFormatting sqref="AD36">
    <cfRule type="cellIs" dxfId="1040" priority="59" operator="equal">
      <formula>1</formula>
    </cfRule>
    <cfRule type="cellIs" dxfId="1039" priority="58" operator="equal">
      <formula>2</formula>
    </cfRule>
  </conditionalFormatting>
  <conditionalFormatting sqref="AE13">
    <cfRule type="cellIs" dxfId="1038" priority="90" operator="equal">
      <formula>1</formula>
    </cfRule>
    <cfRule type="cellIs" dxfId="1037" priority="89" operator="equal">
      <formula>2</formula>
    </cfRule>
  </conditionalFormatting>
  <conditionalFormatting sqref="AE36:AG36">
    <cfRule type="cellIs" dxfId="1036" priority="69" operator="equal">
      <formula>1</formula>
    </cfRule>
  </conditionalFormatting>
  <conditionalFormatting sqref="AF13:AJ13">
    <cfRule type="cellIs" dxfId="1035" priority="106" operator="equal">
      <formula>1</formula>
    </cfRule>
  </conditionalFormatting>
  <conditionalFormatting sqref="AH36">
    <cfRule type="cellIs" dxfId="1034" priority="55" operator="equal">
      <formula>2</formula>
    </cfRule>
    <cfRule type="cellIs" dxfId="1033" priority="56" operator="equal">
      <formula>1</formula>
    </cfRule>
  </conditionalFormatting>
  <conditionalFormatting sqref="AI36:AK36">
    <cfRule type="cellIs" dxfId="1032" priority="67" operator="equal">
      <formula>1</formula>
    </cfRule>
  </conditionalFormatting>
  <conditionalFormatting sqref="AK13">
    <cfRule type="cellIs" dxfId="1031" priority="87" operator="equal">
      <formula>3</formula>
    </cfRule>
    <cfRule type="cellIs" dxfId="1030" priority="86" operator="between">
      <formula>1</formula>
      <formula>2</formula>
    </cfRule>
  </conditionalFormatting>
  <conditionalFormatting sqref="AL13">
    <cfRule type="cellIs" dxfId="1029" priority="104" operator="equal">
      <formula>1</formula>
    </cfRule>
  </conditionalFormatting>
  <conditionalFormatting sqref="AM13">
    <cfRule type="cellIs" dxfId="1028" priority="84" operator="equal">
      <formula>3</formula>
    </cfRule>
    <cfRule type="cellIs" dxfId="1027"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F7AE3-393C-0440-B763-AE34CDF08086}">
  <sheetPr codeName="Sheet25">
    <pageSetUpPr fitToPage="1"/>
  </sheetPr>
  <dimension ref="A1:AX50"/>
  <sheetViews>
    <sheetView topLeftCell="A35"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Summary!A22</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Summary!J22</f>
        <v>0</v>
      </c>
      <c r="D7" s="69"/>
      <c r="E7" s="68">
        <f>Summary!M3</f>
        <v>0</v>
      </c>
      <c r="F7" s="65"/>
      <c r="G7" s="65">
        <f>Summary!N3</f>
        <v>0</v>
      </c>
      <c r="H7" s="65"/>
      <c r="I7" s="65">
        <f>Summary!O3</f>
        <v>0</v>
      </c>
      <c r="J7" s="65"/>
      <c r="K7" s="65">
        <f>Summary!P22</f>
        <v>0</v>
      </c>
      <c r="L7" s="69"/>
      <c r="M7" s="68">
        <f>Summary!B3</f>
        <v>0</v>
      </c>
      <c r="N7" s="65"/>
      <c r="O7" s="65">
        <f>Summary!C3</f>
        <v>0</v>
      </c>
      <c r="P7" s="65"/>
      <c r="Q7" s="65">
        <f>Summary!D3</f>
        <v>0</v>
      </c>
      <c r="R7" s="65"/>
      <c r="S7" s="65">
        <f>Summary!E3</f>
        <v>0</v>
      </c>
      <c r="T7" s="65"/>
      <c r="U7" s="65">
        <f>Summary!F22</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READING!E23:AR23</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SPaG!G22:BD22</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SPaG!BG22:BZ22</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7"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MATHS!H24:AQ24</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MATHS!AT24:BV24</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MATHS!BY24:CX24</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026" priority="114" operator="equal">
      <formula>1</formula>
    </cfRule>
  </conditionalFormatting>
  <conditionalFormatting sqref="A25:T25">
    <cfRule type="cellIs" dxfId="1025" priority="79" operator="equal">
      <formula>1</formula>
    </cfRule>
    <cfRule type="cellIs" dxfId="1024" priority="80" operator="equal">
      <formula>0</formula>
    </cfRule>
  </conditionalFormatting>
  <conditionalFormatting sqref="A13:AM13">
    <cfRule type="cellIs" dxfId="1023" priority="85" operator="equal">
      <formula>0</formula>
    </cfRule>
  </conditionalFormatting>
  <conditionalFormatting sqref="A20:AX20">
    <cfRule type="cellIs" dxfId="1022" priority="81" operator="equal">
      <formula>1</formula>
    </cfRule>
    <cfRule type="cellIs" dxfId="1021" priority="82" operator="equal">
      <formula>0</formula>
    </cfRule>
  </conditionalFormatting>
  <conditionalFormatting sqref="B50:C50">
    <cfRule type="cellIs" dxfId="1020" priority="26" operator="equal">
      <formula>1</formula>
    </cfRule>
  </conditionalFormatting>
  <conditionalFormatting sqref="B43:K43">
    <cfRule type="cellIs" dxfId="1019" priority="51" operator="equal">
      <formula>1</formula>
    </cfRule>
  </conditionalFormatting>
  <conditionalFormatting sqref="B36:Q36">
    <cfRule type="cellIs" dxfId="1018" priority="75" operator="equal">
      <formula>1</formula>
    </cfRule>
  </conditionalFormatting>
  <conditionalFormatting sqref="B43:AB43">
    <cfRule type="cellIs" dxfId="1017" priority="30" operator="equal">
      <formula>0</formula>
    </cfRule>
  </conditionalFormatting>
  <conditionalFormatting sqref="B50:AB50">
    <cfRule type="cellIs" dxfId="1016" priority="3" operator="equal">
      <formula>0</formula>
    </cfRule>
  </conditionalFormatting>
  <conditionalFormatting sqref="B36:AK36">
    <cfRule type="cellIs" dxfId="1015" priority="57" operator="equal">
      <formula>0</formula>
    </cfRule>
  </conditionalFormatting>
  <conditionalFormatting sqref="C7:D7">
    <cfRule type="cellIs" dxfId="1014" priority="159" operator="between">
      <formula>100</formula>
      <formula>109</formula>
    </cfRule>
    <cfRule type="cellIs" dxfId="1013" priority="160" operator="lessThan">
      <formula>100</formula>
    </cfRule>
    <cfRule type="cellIs" dxfId="1012" priority="158" operator="greaterThan">
      <formula>109</formula>
    </cfRule>
  </conditionalFormatting>
  <conditionalFormatting sqref="D50:F50">
    <cfRule type="cellIs" dxfId="1011" priority="14" operator="equal">
      <formula>1</formula>
    </cfRule>
    <cfRule type="cellIs" dxfId="1010" priority="13" operator="equal">
      <formula>2</formula>
    </cfRule>
  </conditionalFormatting>
  <conditionalFormatting sqref="G50:H50">
    <cfRule type="cellIs" dxfId="1009" priority="24" operator="equal">
      <formula>1</formula>
    </cfRule>
  </conditionalFormatting>
  <conditionalFormatting sqref="H13:J13">
    <cfRule type="cellIs" dxfId="1008" priority="99" operator="equal">
      <formula>1</formula>
    </cfRule>
    <cfRule type="cellIs" dxfId="1007" priority="98" operator="equal">
      <formula>2</formula>
    </cfRule>
  </conditionalFormatting>
  <conditionalFormatting sqref="I50:J50">
    <cfRule type="cellIs" dxfId="1006" priority="11" operator="equal">
      <formula>1</formula>
    </cfRule>
    <cfRule type="cellIs" dxfId="1005" priority="10" operator="equal">
      <formula>2</formula>
    </cfRule>
  </conditionalFormatting>
  <conditionalFormatting sqref="K50">
    <cfRule type="cellIs" dxfId="1004" priority="22" operator="equal">
      <formula>1</formula>
    </cfRule>
  </conditionalFormatting>
  <conditionalFormatting sqref="K7:L7">
    <cfRule type="cellIs" dxfId="1003" priority="156" operator="between">
      <formula>100</formula>
      <formula>109</formula>
    </cfRule>
    <cfRule type="cellIs" dxfId="1002" priority="157" operator="lessThan">
      <formula>100</formula>
    </cfRule>
    <cfRule type="cellIs" dxfId="1001" priority="155" operator="greaterThan">
      <formula>109</formula>
    </cfRule>
  </conditionalFormatting>
  <conditionalFormatting sqref="K13:R13">
    <cfRule type="cellIs" dxfId="1000" priority="112" operator="equal">
      <formula>1</formula>
    </cfRule>
  </conditionalFormatting>
  <conditionalFormatting sqref="L43">
    <cfRule type="cellIs" dxfId="999" priority="40" operator="equal">
      <formula>2</formula>
    </cfRule>
    <cfRule type="cellIs" dxfId="998" priority="41" operator="equal">
      <formula>1</formula>
    </cfRule>
  </conditionalFormatting>
  <conditionalFormatting sqref="L50">
    <cfRule type="cellIs" dxfId="997" priority="8" operator="equal">
      <formula>1</formula>
    </cfRule>
    <cfRule type="cellIs" dxfId="996" priority="7" operator="equal">
      <formula>2</formula>
    </cfRule>
  </conditionalFormatting>
  <conditionalFormatting sqref="M43:P43">
    <cfRule type="cellIs" dxfId="995" priority="49" operator="equal">
      <formula>1</formula>
    </cfRule>
  </conditionalFormatting>
  <conditionalFormatting sqref="M50:S50">
    <cfRule type="cellIs" dxfId="994" priority="20" operator="equal">
      <formula>1</formula>
    </cfRule>
  </conditionalFormatting>
  <conditionalFormatting sqref="Q43">
    <cfRule type="cellIs" dxfId="993" priority="37" operator="equal">
      <formula>2</formula>
    </cfRule>
    <cfRule type="cellIs" dxfId="992" priority="38" operator="equal">
      <formula>1</formula>
    </cfRule>
  </conditionalFormatting>
  <conditionalFormatting sqref="R36">
    <cfRule type="cellIs" dxfId="991" priority="65" operator="equal">
      <formula>1</formula>
    </cfRule>
    <cfRule type="cellIs" dxfId="990" priority="64" operator="equal">
      <formula>2</formula>
    </cfRule>
  </conditionalFormatting>
  <conditionalFormatting sqref="R43:S43">
    <cfRule type="cellIs" dxfId="989" priority="47" operator="equal">
      <formula>1</formula>
    </cfRule>
  </conditionalFormatting>
  <conditionalFormatting sqref="S13">
    <cfRule type="cellIs" dxfId="988" priority="95" operator="equal">
      <formula>2</formula>
    </cfRule>
    <cfRule type="cellIs" dxfId="987" priority="96" operator="equal">
      <formula>1</formula>
    </cfRule>
  </conditionalFormatting>
  <conditionalFormatting sqref="S36">
    <cfRule type="cellIs" dxfId="986" priority="73" operator="equal">
      <formula>1</formula>
    </cfRule>
  </conditionalFormatting>
  <conditionalFormatting sqref="T36">
    <cfRule type="cellIs" dxfId="985" priority="61" operator="equal">
      <formula>2</formula>
    </cfRule>
    <cfRule type="cellIs" dxfId="984" priority="62" operator="equal">
      <formula>1</formula>
    </cfRule>
  </conditionalFormatting>
  <conditionalFormatting sqref="T43">
    <cfRule type="cellIs" dxfId="983" priority="35" operator="equal">
      <formula>1</formula>
    </cfRule>
    <cfRule type="cellIs" dxfId="982" priority="34" operator="equal">
      <formula>2</formula>
    </cfRule>
  </conditionalFormatting>
  <conditionalFormatting sqref="T13:V13">
    <cfRule type="cellIs" dxfId="981" priority="110" operator="equal">
      <formula>1</formula>
    </cfRule>
  </conditionalFormatting>
  <conditionalFormatting sqref="T50:V50">
    <cfRule type="cellIs" dxfId="980" priority="4" operator="equal">
      <formula>2</formula>
    </cfRule>
    <cfRule type="cellIs" dxfId="979" priority="5" operator="equal">
      <formula>1</formula>
    </cfRule>
  </conditionalFormatting>
  <conditionalFormatting sqref="U43">
    <cfRule type="cellIs" dxfId="978" priority="45" operator="equal">
      <formula>1</formula>
    </cfRule>
  </conditionalFormatting>
  <conditionalFormatting sqref="U7:V7">
    <cfRule type="cellIs" dxfId="977" priority="154" operator="lessThan">
      <formula>100</formula>
    </cfRule>
    <cfRule type="cellIs" dxfId="976" priority="153" operator="between">
      <formula>100</formula>
      <formula>109</formula>
    </cfRule>
    <cfRule type="cellIs" dxfId="975" priority="152" operator="greaterThan">
      <formula>109</formula>
    </cfRule>
  </conditionalFormatting>
  <conditionalFormatting sqref="U36:AC36">
    <cfRule type="cellIs" dxfId="974" priority="71" operator="equal">
      <formula>1</formula>
    </cfRule>
  </conditionalFormatting>
  <conditionalFormatting sqref="V43">
    <cfRule type="cellIs" dxfId="973" priority="31" operator="equal">
      <formula>2</formula>
    </cfRule>
    <cfRule type="cellIs" dxfId="972" priority="32" operator="equal">
      <formula>1</formula>
    </cfRule>
  </conditionalFormatting>
  <conditionalFormatting sqref="W50">
    <cfRule type="cellIs" dxfId="971" priority="18" operator="equal">
      <formula>1</formula>
    </cfRule>
  </conditionalFormatting>
  <conditionalFormatting sqref="W13:X13">
    <cfRule type="cellIs" dxfId="970" priority="92" operator="equal">
      <formula>2</formula>
    </cfRule>
    <cfRule type="cellIs" dxfId="969" priority="93" operator="equal">
      <formula>1</formula>
    </cfRule>
  </conditionalFormatting>
  <conditionalFormatting sqref="W43:X43">
    <cfRule type="cellIs" dxfId="968" priority="43" operator="equal">
      <formula>1</formula>
    </cfRule>
  </conditionalFormatting>
  <conditionalFormatting sqref="X50">
    <cfRule type="cellIs" dxfId="967" priority="1" operator="between">
      <formula>1</formula>
      <formula>2</formula>
    </cfRule>
    <cfRule type="cellIs" dxfId="966" priority="2" operator="equal">
      <formula>3</formula>
    </cfRule>
  </conditionalFormatting>
  <conditionalFormatting sqref="Y43:AB43">
    <cfRule type="cellIs" dxfId="965" priority="29" operator="equal">
      <formula>1</formula>
    </cfRule>
    <cfRule type="cellIs" dxfId="964" priority="28" operator="equal">
      <formula>2</formula>
    </cfRule>
  </conditionalFormatting>
  <conditionalFormatting sqref="Y50:AB50">
    <cfRule type="cellIs" dxfId="963" priority="16" operator="equal">
      <formula>1</formula>
    </cfRule>
  </conditionalFormatting>
  <conditionalFormatting sqref="Y13:AD13">
    <cfRule type="cellIs" dxfId="962" priority="108" operator="equal">
      <formula>1</formula>
    </cfRule>
  </conditionalFormatting>
  <conditionalFormatting sqref="AD36">
    <cfRule type="cellIs" dxfId="961" priority="59" operator="equal">
      <formula>1</formula>
    </cfRule>
    <cfRule type="cellIs" dxfId="960" priority="58" operator="equal">
      <formula>2</formula>
    </cfRule>
  </conditionalFormatting>
  <conditionalFormatting sqref="AE13">
    <cfRule type="cellIs" dxfId="959" priority="90" operator="equal">
      <formula>1</formula>
    </cfRule>
    <cfRule type="cellIs" dxfId="958" priority="89" operator="equal">
      <formula>2</formula>
    </cfRule>
  </conditionalFormatting>
  <conditionalFormatting sqref="AE36:AG36">
    <cfRule type="cellIs" dxfId="957" priority="69" operator="equal">
      <formula>1</formula>
    </cfRule>
  </conditionalFormatting>
  <conditionalFormatting sqref="AF13:AJ13">
    <cfRule type="cellIs" dxfId="956" priority="106" operator="equal">
      <formula>1</formula>
    </cfRule>
  </conditionalFormatting>
  <conditionalFormatting sqref="AH36">
    <cfRule type="cellIs" dxfId="955" priority="55" operator="equal">
      <formula>2</formula>
    </cfRule>
    <cfRule type="cellIs" dxfId="954" priority="56" operator="equal">
      <formula>1</formula>
    </cfRule>
  </conditionalFormatting>
  <conditionalFormatting sqref="AI36:AK36">
    <cfRule type="cellIs" dxfId="953" priority="67" operator="equal">
      <formula>1</formula>
    </cfRule>
  </conditionalFormatting>
  <conditionalFormatting sqref="AK13">
    <cfRule type="cellIs" dxfId="952" priority="87" operator="equal">
      <formula>3</formula>
    </cfRule>
    <cfRule type="cellIs" dxfId="951" priority="86" operator="between">
      <formula>1</formula>
      <formula>2</formula>
    </cfRule>
  </conditionalFormatting>
  <conditionalFormatting sqref="AL13">
    <cfRule type="cellIs" dxfId="950" priority="104" operator="equal">
      <formula>1</formula>
    </cfRule>
  </conditionalFormatting>
  <conditionalFormatting sqref="AM13">
    <cfRule type="cellIs" dxfId="949" priority="84" operator="equal">
      <formula>3</formula>
    </cfRule>
    <cfRule type="cellIs" dxfId="948"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86BC-92D4-5048-B1FB-4AF9B856D967}">
  <sheetPr codeName="Sheet26">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Summary!A23</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Summary!J23</f>
        <v>0</v>
      </c>
      <c r="D7" s="69"/>
      <c r="E7" s="68">
        <f>Summary!M3</f>
        <v>0</v>
      </c>
      <c r="F7" s="65"/>
      <c r="G7" s="65">
        <f>Summary!N3</f>
        <v>0</v>
      </c>
      <c r="H7" s="65"/>
      <c r="I7" s="65">
        <f>Summary!O3</f>
        <v>0</v>
      </c>
      <c r="J7" s="65"/>
      <c r="K7" s="65">
        <f>Summary!P23</f>
        <v>0</v>
      </c>
      <c r="L7" s="69"/>
      <c r="M7" s="68">
        <f>Summary!B3</f>
        <v>0</v>
      </c>
      <c r="N7" s="65"/>
      <c r="O7" s="65">
        <f>Summary!C3</f>
        <v>0</v>
      </c>
      <c r="P7" s="65"/>
      <c r="Q7" s="65">
        <f>Summary!D3</f>
        <v>0</v>
      </c>
      <c r="R7" s="65"/>
      <c r="S7" s="65">
        <f>Summary!E3</f>
        <v>0</v>
      </c>
      <c r="T7" s="65"/>
      <c r="U7" s="65">
        <f>Summary!F23</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READING!E24:AR24</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SPaG!G23:BD23</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SPaG!BG23:BZ23</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7"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MATHS!H25:AQ25</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MATHS!AT25:BV25</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MATHS!BY25:CX25</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947" priority="114" operator="equal">
      <formula>1</formula>
    </cfRule>
  </conditionalFormatting>
  <conditionalFormatting sqref="A25:T25">
    <cfRule type="cellIs" dxfId="946" priority="79" operator="equal">
      <formula>1</formula>
    </cfRule>
    <cfRule type="cellIs" dxfId="945" priority="80" operator="equal">
      <formula>0</formula>
    </cfRule>
  </conditionalFormatting>
  <conditionalFormatting sqref="A13:AM13">
    <cfRule type="cellIs" dxfId="944" priority="85" operator="equal">
      <formula>0</formula>
    </cfRule>
  </conditionalFormatting>
  <conditionalFormatting sqref="A20:AX20">
    <cfRule type="cellIs" dxfId="943" priority="81" operator="equal">
      <formula>1</formula>
    </cfRule>
    <cfRule type="cellIs" dxfId="942" priority="82" operator="equal">
      <formula>0</formula>
    </cfRule>
  </conditionalFormatting>
  <conditionalFormatting sqref="B50:C50">
    <cfRule type="cellIs" dxfId="941" priority="26" operator="equal">
      <formula>1</formula>
    </cfRule>
  </conditionalFormatting>
  <conditionalFormatting sqref="B43:K43">
    <cfRule type="cellIs" dxfId="940" priority="51" operator="equal">
      <formula>1</formula>
    </cfRule>
  </conditionalFormatting>
  <conditionalFormatting sqref="B36:Q36">
    <cfRule type="cellIs" dxfId="939" priority="75" operator="equal">
      <formula>1</formula>
    </cfRule>
  </conditionalFormatting>
  <conditionalFormatting sqref="B43:AB43">
    <cfRule type="cellIs" dxfId="938" priority="30" operator="equal">
      <formula>0</formula>
    </cfRule>
  </conditionalFormatting>
  <conditionalFormatting sqref="B50:AB50">
    <cfRule type="cellIs" dxfId="937" priority="3" operator="equal">
      <formula>0</formula>
    </cfRule>
  </conditionalFormatting>
  <conditionalFormatting sqref="B36:AK36">
    <cfRule type="cellIs" dxfId="936" priority="57" operator="equal">
      <formula>0</formula>
    </cfRule>
  </conditionalFormatting>
  <conditionalFormatting sqref="C7:D7">
    <cfRule type="cellIs" dxfId="935" priority="159" operator="between">
      <formula>100</formula>
      <formula>109</formula>
    </cfRule>
    <cfRule type="cellIs" dxfId="934" priority="160" operator="lessThan">
      <formula>100</formula>
    </cfRule>
    <cfRule type="cellIs" dxfId="933" priority="158" operator="greaterThan">
      <formula>109</formula>
    </cfRule>
  </conditionalFormatting>
  <conditionalFormatting sqref="D50:F50">
    <cfRule type="cellIs" dxfId="932" priority="14" operator="equal">
      <formula>1</formula>
    </cfRule>
    <cfRule type="cellIs" dxfId="931" priority="13" operator="equal">
      <formula>2</formula>
    </cfRule>
  </conditionalFormatting>
  <conditionalFormatting sqref="G50:H50">
    <cfRule type="cellIs" dxfId="930" priority="24" operator="equal">
      <formula>1</formula>
    </cfRule>
  </conditionalFormatting>
  <conditionalFormatting sqref="H13:J13">
    <cfRule type="cellIs" dxfId="929" priority="99" operator="equal">
      <formula>1</formula>
    </cfRule>
    <cfRule type="cellIs" dxfId="928" priority="98" operator="equal">
      <formula>2</formula>
    </cfRule>
  </conditionalFormatting>
  <conditionalFormatting sqref="I50:J50">
    <cfRule type="cellIs" dxfId="927" priority="11" operator="equal">
      <formula>1</formula>
    </cfRule>
    <cfRule type="cellIs" dxfId="926" priority="10" operator="equal">
      <formula>2</formula>
    </cfRule>
  </conditionalFormatting>
  <conditionalFormatting sqref="K50">
    <cfRule type="cellIs" dxfId="925" priority="22" operator="equal">
      <formula>1</formula>
    </cfRule>
  </conditionalFormatting>
  <conditionalFormatting sqref="K7:L7">
    <cfRule type="cellIs" dxfId="924" priority="156" operator="between">
      <formula>100</formula>
      <formula>109</formula>
    </cfRule>
    <cfRule type="cellIs" dxfId="923" priority="157" operator="lessThan">
      <formula>100</formula>
    </cfRule>
    <cfRule type="cellIs" dxfId="922" priority="155" operator="greaterThan">
      <formula>109</formula>
    </cfRule>
  </conditionalFormatting>
  <conditionalFormatting sqref="K13:R13">
    <cfRule type="cellIs" dxfId="921" priority="112" operator="equal">
      <formula>1</formula>
    </cfRule>
  </conditionalFormatting>
  <conditionalFormatting sqref="L43">
    <cfRule type="cellIs" dxfId="920" priority="40" operator="equal">
      <formula>2</formula>
    </cfRule>
    <cfRule type="cellIs" dxfId="919" priority="41" operator="equal">
      <formula>1</formula>
    </cfRule>
  </conditionalFormatting>
  <conditionalFormatting sqref="L50">
    <cfRule type="cellIs" dxfId="918" priority="8" operator="equal">
      <formula>1</formula>
    </cfRule>
    <cfRule type="cellIs" dxfId="917" priority="7" operator="equal">
      <formula>2</formula>
    </cfRule>
  </conditionalFormatting>
  <conditionalFormatting sqref="M43:P43">
    <cfRule type="cellIs" dxfId="916" priority="49" operator="equal">
      <formula>1</formula>
    </cfRule>
  </conditionalFormatting>
  <conditionalFormatting sqref="M50:S50">
    <cfRule type="cellIs" dxfId="915" priority="20" operator="equal">
      <formula>1</formula>
    </cfRule>
  </conditionalFormatting>
  <conditionalFormatting sqref="Q43">
    <cfRule type="cellIs" dxfId="914" priority="37" operator="equal">
      <formula>2</formula>
    </cfRule>
    <cfRule type="cellIs" dxfId="913" priority="38" operator="equal">
      <formula>1</formula>
    </cfRule>
  </conditionalFormatting>
  <conditionalFormatting sqref="R36">
    <cfRule type="cellIs" dxfId="912" priority="65" operator="equal">
      <formula>1</formula>
    </cfRule>
    <cfRule type="cellIs" dxfId="911" priority="64" operator="equal">
      <formula>2</formula>
    </cfRule>
  </conditionalFormatting>
  <conditionalFormatting sqref="R43:S43">
    <cfRule type="cellIs" dxfId="910" priority="47" operator="equal">
      <formula>1</formula>
    </cfRule>
  </conditionalFormatting>
  <conditionalFormatting sqref="S13">
    <cfRule type="cellIs" dxfId="909" priority="95" operator="equal">
      <formula>2</formula>
    </cfRule>
    <cfRule type="cellIs" dxfId="908" priority="96" operator="equal">
      <formula>1</formula>
    </cfRule>
  </conditionalFormatting>
  <conditionalFormatting sqref="S36">
    <cfRule type="cellIs" dxfId="907" priority="73" operator="equal">
      <formula>1</formula>
    </cfRule>
  </conditionalFormatting>
  <conditionalFormatting sqref="T36">
    <cfRule type="cellIs" dxfId="906" priority="61" operator="equal">
      <formula>2</formula>
    </cfRule>
    <cfRule type="cellIs" dxfId="905" priority="62" operator="equal">
      <formula>1</formula>
    </cfRule>
  </conditionalFormatting>
  <conditionalFormatting sqref="T43">
    <cfRule type="cellIs" dxfId="904" priority="35" operator="equal">
      <formula>1</formula>
    </cfRule>
    <cfRule type="cellIs" dxfId="903" priority="34" operator="equal">
      <formula>2</formula>
    </cfRule>
  </conditionalFormatting>
  <conditionalFormatting sqref="T13:V13">
    <cfRule type="cellIs" dxfId="902" priority="110" operator="equal">
      <formula>1</formula>
    </cfRule>
  </conditionalFormatting>
  <conditionalFormatting sqref="T50:V50">
    <cfRule type="cellIs" dxfId="901" priority="4" operator="equal">
      <formula>2</formula>
    </cfRule>
    <cfRule type="cellIs" dxfId="900" priority="5" operator="equal">
      <formula>1</formula>
    </cfRule>
  </conditionalFormatting>
  <conditionalFormatting sqref="U43">
    <cfRule type="cellIs" dxfId="899" priority="45" operator="equal">
      <formula>1</formula>
    </cfRule>
  </conditionalFormatting>
  <conditionalFormatting sqref="U7:V7">
    <cfRule type="cellIs" dxfId="898" priority="154" operator="lessThan">
      <formula>100</formula>
    </cfRule>
    <cfRule type="cellIs" dxfId="897" priority="153" operator="between">
      <formula>100</formula>
      <formula>109</formula>
    </cfRule>
    <cfRule type="cellIs" dxfId="896" priority="152" operator="greaterThan">
      <formula>109</formula>
    </cfRule>
  </conditionalFormatting>
  <conditionalFormatting sqref="U36:AC36">
    <cfRule type="cellIs" dxfId="895" priority="71" operator="equal">
      <formula>1</formula>
    </cfRule>
  </conditionalFormatting>
  <conditionalFormatting sqref="V43">
    <cfRule type="cellIs" dxfId="894" priority="31" operator="equal">
      <formula>2</formula>
    </cfRule>
    <cfRule type="cellIs" dxfId="893" priority="32" operator="equal">
      <formula>1</formula>
    </cfRule>
  </conditionalFormatting>
  <conditionalFormatting sqref="W50">
    <cfRule type="cellIs" dxfId="892" priority="18" operator="equal">
      <formula>1</formula>
    </cfRule>
  </conditionalFormatting>
  <conditionalFormatting sqref="W13:X13">
    <cfRule type="cellIs" dxfId="891" priority="92" operator="equal">
      <formula>2</formula>
    </cfRule>
    <cfRule type="cellIs" dxfId="890" priority="93" operator="equal">
      <formula>1</formula>
    </cfRule>
  </conditionalFormatting>
  <conditionalFormatting sqref="W43:X43">
    <cfRule type="cellIs" dxfId="889" priority="43" operator="equal">
      <formula>1</formula>
    </cfRule>
  </conditionalFormatting>
  <conditionalFormatting sqref="X50">
    <cfRule type="cellIs" dxfId="888" priority="1" operator="between">
      <formula>1</formula>
      <formula>2</formula>
    </cfRule>
    <cfRule type="cellIs" dxfId="887" priority="2" operator="equal">
      <formula>3</formula>
    </cfRule>
  </conditionalFormatting>
  <conditionalFormatting sqref="Y43:AB43">
    <cfRule type="cellIs" dxfId="886" priority="29" operator="equal">
      <formula>1</formula>
    </cfRule>
    <cfRule type="cellIs" dxfId="885" priority="28" operator="equal">
      <formula>2</formula>
    </cfRule>
  </conditionalFormatting>
  <conditionalFormatting sqref="Y50:AB50">
    <cfRule type="cellIs" dxfId="884" priority="16" operator="equal">
      <formula>1</formula>
    </cfRule>
  </conditionalFormatting>
  <conditionalFormatting sqref="Y13:AD13">
    <cfRule type="cellIs" dxfId="883" priority="108" operator="equal">
      <formula>1</formula>
    </cfRule>
  </conditionalFormatting>
  <conditionalFormatting sqref="AD36">
    <cfRule type="cellIs" dxfId="882" priority="59" operator="equal">
      <formula>1</formula>
    </cfRule>
    <cfRule type="cellIs" dxfId="881" priority="58" operator="equal">
      <formula>2</formula>
    </cfRule>
  </conditionalFormatting>
  <conditionalFormatting sqref="AE13">
    <cfRule type="cellIs" dxfId="880" priority="90" operator="equal">
      <formula>1</formula>
    </cfRule>
    <cfRule type="cellIs" dxfId="879" priority="89" operator="equal">
      <formula>2</formula>
    </cfRule>
  </conditionalFormatting>
  <conditionalFormatting sqref="AE36:AG36">
    <cfRule type="cellIs" dxfId="878" priority="69" operator="equal">
      <formula>1</formula>
    </cfRule>
  </conditionalFormatting>
  <conditionalFormatting sqref="AF13:AJ13">
    <cfRule type="cellIs" dxfId="877" priority="106" operator="equal">
      <formula>1</formula>
    </cfRule>
  </conditionalFormatting>
  <conditionalFormatting sqref="AH36">
    <cfRule type="cellIs" dxfId="876" priority="55" operator="equal">
      <formula>2</formula>
    </cfRule>
    <cfRule type="cellIs" dxfId="875" priority="56" operator="equal">
      <formula>1</formula>
    </cfRule>
  </conditionalFormatting>
  <conditionalFormatting sqref="AI36:AK36">
    <cfRule type="cellIs" dxfId="874" priority="67" operator="equal">
      <formula>1</formula>
    </cfRule>
  </conditionalFormatting>
  <conditionalFormatting sqref="AK13">
    <cfRule type="cellIs" dxfId="873" priority="87" operator="equal">
      <formula>3</formula>
    </cfRule>
    <cfRule type="cellIs" dxfId="872" priority="86" operator="between">
      <formula>1</formula>
      <formula>2</formula>
    </cfRule>
  </conditionalFormatting>
  <conditionalFormatting sqref="AL13">
    <cfRule type="cellIs" dxfId="871" priority="104" operator="equal">
      <formula>1</formula>
    </cfRule>
  </conditionalFormatting>
  <conditionalFormatting sqref="AM13">
    <cfRule type="cellIs" dxfId="870" priority="84" operator="equal">
      <formula>3</formula>
    </cfRule>
    <cfRule type="cellIs" dxfId="869"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5090-C5A8-434E-8DDD-0E4AF06CEE44}">
  <sheetPr codeName="Sheet27">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Summary!A24</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Summary!J24</f>
        <v>0</v>
      </c>
      <c r="D7" s="69"/>
      <c r="E7" s="68">
        <f>Summary!M3</f>
        <v>0</v>
      </c>
      <c r="F7" s="65"/>
      <c r="G7" s="65">
        <f>Summary!N3</f>
        <v>0</v>
      </c>
      <c r="H7" s="65"/>
      <c r="I7" s="65">
        <f>Summary!O3</f>
        <v>0</v>
      </c>
      <c r="J7" s="65"/>
      <c r="K7" s="65">
        <f>Summary!P24</f>
        <v>0</v>
      </c>
      <c r="L7" s="69"/>
      <c r="M7" s="68">
        <f>Summary!B3</f>
        <v>0</v>
      </c>
      <c r="N7" s="65"/>
      <c r="O7" s="65">
        <f>Summary!C3</f>
        <v>0</v>
      </c>
      <c r="P7" s="65"/>
      <c r="Q7" s="65">
        <f>Summary!D3</f>
        <v>0</v>
      </c>
      <c r="R7" s="65"/>
      <c r="S7" s="65">
        <f>Summary!E3</f>
        <v>0</v>
      </c>
      <c r="T7" s="65"/>
      <c r="U7" s="65">
        <f>Summary!F24</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READING!E25:AR25</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SPaG!G25:BD25</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SPaG!BG24:BZ24</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7"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MATHS!H26:AQ26</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MATHS!AT26:BV26</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MATHS!BY26:CX26</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868" priority="114" operator="equal">
      <formula>1</formula>
    </cfRule>
  </conditionalFormatting>
  <conditionalFormatting sqref="A25:T25">
    <cfRule type="cellIs" dxfId="867" priority="79" operator="equal">
      <formula>1</formula>
    </cfRule>
    <cfRule type="cellIs" dxfId="866" priority="80" operator="equal">
      <formula>0</formula>
    </cfRule>
  </conditionalFormatting>
  <conditionalFormatting sqref="A13:AM13">
    <cfRule type="cellIs" dxfId="865" priority="85" operator="equal">
      <formula>0</formula>
    </cfRule>
  </conditionalFormatting>
  <conditionalFormatting sqref="A20:AX20">
    <cfRule type="cellIs" dxfId="864" priority="81" operator="equal">
      <formula>1</formula>
    </cfRule>
    <cfRule type="cellIs" dxfId="863" priority="82" operator="equal">
      <formula>0</formula>
    </cfRule>
  </conditionalFormatting>
  <conditionalFormatting sqref="B50:C50">
    <cfRule type="cellIs" dxfId="862" priority="26" operator="equal">
      <formula>1</formula>
    </cfRule>
  </conditionalFormatting>
  <conditionalFormatting sqref="B43:K43">
    <cfRule type="cellIs" dxfId="861" priority="51" operator="equal">
      <formula>1</formula>
    </cfRule>
  </conditionalFormatting>
  <conditionalFormatting sqref="B36:Q36">
    <cfRule type="cellIs" dxfId="860" priority="75" operator="equal">
      <formula>1</formula>
    </cfRule>
  </conditionalFormatting>
  <conditionalFormatting sqref="B43:AB43">
    <cfRule type="cellIs" dxfId="859" priority="30" operator="equal">
      <formula>0</formula>
    </cfRule>
  </conditionalFormatting>
  <conditionalFormatting sqref="B50:AB50">
    <cfRule type="cellIs" dxfId="858" priority="3" operator="equal">
      <formula>0</formula>
    </cfRule>
  </conditionalFormatting>
  <conditionalFormatting sqref="B36:AK36">
    <cfRule type="cellIs" dxfId="857" priority="57" operator="equal">
      <formula>0</formula>
    </cfRule>
  </conditionalFormatting>
  <conditionalFormatting sqref="C7:D7">
    <cfRule type="cellIs" dxfId="856" priority="159" operator="between">
      <formula>100</formula>
      <formula>109</formula>
    </cfRule>
    <cfRule type="cellIs" dxfId="855" priority="160" operator="lessThan">
      <formula>100</formula>
    </cfRule>
    <cfRule type="cellIs" dxfId="854" priority="158" operator="greaterThan">
      <formula>109</formula>
    </cfRule>
  </conditionalFormatting>
  <conditionalFormatting sqref="D50:F50">
    <cfRule type="cellIs" dxfId="853" priority="14" operator="equal">
      <formula>1</formula>
    </cfRule>
    <cfRule type="cellIs" dxfId="852" priority="13" operator="equal">
      <formula>2</formula>
    </cfRule>
  </conditionalFormatting>
  <conditionalFormatting sqref="G50:H50">
    <cfRule type="cellIs" dxfId="851" priority="24" operator="equal">
      <formula>1</formula>
    </cfRule>
  </conditionalFormatting>
  <conditionalFormatting sqref="H13:J13">
    <cfRule type="cellIs" dxfId="850" priority="99" operator="equal">
      <formula>1</formula>
    </cfRule>
    <cfRule type="cellIs" dxfId="849" priority="98" operator="equal">
      <formula>2</formula>
    </cfRule>
  </conditionalFormatting>
  <conditionalFormatting sqref="I50:J50">
    <cfRule type="cellIs" dxfId="848" priority="11" operator="equal">
      <formula>1</formula>
    </cfRule>
    <cfRule type="cellIs" dxfId="847" priority="10" operator="equal">
      <formula>2</formula>
    </cfRule>
  </conditionalFormatting>
  <conditionalFormatting sqref="K50">
    <cfRule type="cellIs" dxfId="846" priority="22" operator="equal">
      <formula>1</formula>
    </cfRule>
  </conditionalFormatting>
  <conditionalFormatting sqref="K7:L7">
    <cfRule type="cellIs" dxfId="845" priority="156" operator="between">
      <formula>100</formula>
      <formula>109</formula>
    </cfRule>
    <cfRule type="cellIs" dxfId="844" priority="157" operator="lessThan">
      <formula>100</formula>
    </cfRule>
    <cfRule type="cellIs" dxfId="843" priority="155" operator="greaterThan">
      <formula>109</formula>
    </cfRule>
  </conditionalFormatting>
  <conditionalFormatting sqref="K13:R13">
    <cfRule type="cellIs" dxfId="842" priority="112" operator="equal">
      <formula>1</formula>
    </cfRule>
  </conditionalFormatting>
  <conditionalFormatting sqref="L43">
    <cfRule type="cellIs" dxfId="841" priority="40" operator="equal">
      <formula>2</formula>
    </cfRule>
    <cfRule type="cellIs" dxfId="840" priority="41" operator="equal">
      <formula>1</formula>
    </cfRule>
  </conditionalFormatting>
  <conditionalFormatting sqref="L50">
    <cfRule type="cellIs" dxfId="839" priority="8" operator="equal">
      <formula>1</formula>
    </cfRule>
    <cfRule type="cellIs" dxfId="838" priority="7" operator="equal">
      <formula>2</formula>
    </cfRule>
  </conditionalFormatting>
  <conditionalFormatting sqref="M43:P43">
    <cfRule type="cellIs" dxfId="837" priority="49" operator="equal">
      <formula>1</formula>
    </cfRule>
  </conditionalFormatting>
  <conditionalFormatting sqref="M50:S50">
    <cfRule type="cellIs" dxfId="836" priority="20" operator="equal">
      <formula>1</formula>
    </cfRule>
  </conditionalFormatting>
  <conditionalFormatting sqref="Q43">
    <cfRule type="cellIs" dxfId="835" priority="37" operator="equal">
      <formula>2</formula>
    </cfRule>
    <cfRule type="cellIs" dxfId="834" priority="38" operator="equal">
      <formula>1</formula>
    </cfRule>
  </conditionalFormatting>
  <conditionalFormatting sqref="R36">
    <cfRule type="cellIs" dxfId="833" priority="65" operator="equal">
      <formula>1</formula>
    </cfRule>
    <cfRule type="cellIs" dxfId="832" priority="64" operator="equal">
      <formula>2</formula>
    </cfRule>
  </conditionalFormatting>
  <conditionalFormatting sqref="R43:S43">
    <cfRule type="cellIs" dxfId="831" priority="47" operator="equal">
      <formula>1</formula>
    </cfRule>
  </conditionalFormatting>
  <conditionalFormatting sqref="S13">
    <cfRule type="cellIs" dxfId="830" priority="95" operator="equal">
      <formula>2</formula>
    </cfRule>
    <cfRule type="cellIs" dxfId="829" priority="96" operator="equal">
      <formula>1</formula>
    </cfRule>
  </conditionalFormatting>
  <conditionalFormatting sqref="S36">
    <cfRule type="cellIs" dxfId="828" priority="73" operator="equal">
      <formula>1</formula>
    </cfRule>
  </conditionalFormatting>
  <conditionalFormatting sqref="T36">
    <cfRule type="cellIs" dxfId="827" priority="61" operator="equal">
      <formula>2</formula>
    </cfRule>
    <cfRule type="cellIs" dxfId="826" priority="62" operator="equal">
      <formula>1</formula>
    </cfRule>
  </conditionalFormatting>
  <conditionalFormatting sqref="T43">
    <cfRule type="cellIs" dxfId="825" priority="35" operator="equal">
      <formula>1</formula>
    </cfRule>
    <cfRule type="cellIs" dxfId="824" priority="34" operator="equal">
      <formula>2</formula>
    </cfRule>
  </conditionalFormatting>
  <conditionalFormatting sqref="T13:V13">
    <cfRule type="cellIs" dxfId="823" priority="110" operator="equal">
      <formula>1</formula>
    </cfRule>
  </conditionalFormatting>
  <conditionalFormatting sqref="T50:V50">
    <cfRule type="cellIs" dxfId="822" priority="4" operator="equal">
      <formula>2</formula>
    </cfRule>
    <cfRule type="cellIs" dxfId="821" priority="5" operator="equal">
      <formula>1</formula>
    </cfRule>
  </conditionalFormatting>
  <conditionalFormatting sqref="U43">
    <cfRule type="cellIs" dxfId="820" priority="45" operator="equal">
      <formula>1</formula>
    </cfRule>
  </conditionalFormatting>
  <conditionalFormatting sqref="U7:V7">
    <cfRule type="cellIs" dxfId="819" priority="154" operator="lessThan">
      <formula>100</formula>
    </cfRule>
    <cfRule type="cellIs" dxfId="818" priority="153" operator="between">
      <formula>100</formula>
      <formula>109</formula>
    </cfRule>
    <cfRule type="cellIs" dxfId="817" priority="152" operator="greaterThan">
      <formula>109</formula>
    </cfRule>
  </conditionalFormatting>
  <conditionalFormatting sqref="U36:AC36">
    <cfRule type="cellIs" dxfId="816" priority="71" operator="equal">
      <formula>1</formula>
    </cfRule>
  </conditionalFormatting>
  <conditionalFormatting sqref="V43">
    <cfRule type="cellIs" dxfId="815" priority="31" operator="equal">
      <formula>2</formula>
    </cfRule>
    <cfRule type="cellIs" dxfId="814" priority="32" operator="equal">
      <formula>1</formula>
    </cfRule>
  </conditionalFormatting>
  <conditionalFormatting sqref="W50">
    <cfRule type="cellIs" dxfId="813" priority="18" operator="equal">
      <formula>1</formula>
    </cfRule>
  </conditionalFormatting>
  <conditionalFormatting sqref="W13:X13">
    <cfRule type="cellIs" dxfId="812" priority="92" operator="equal">
      <formula>2</formula>
    </cfRule>
    <cfRule type="cellIs" dxfId="811" priority="93" operator="equal">
      <formula>1</formula>
    </cfRule>
  </conditionalFormatting>
  <conditionalFormatting sqref="W43:X43">
    <cfRule type="cellIs" dxfId="810" priority="43" operator="equal">
      <formula>1</formula>
    </cfRule>
  </conditionalFormatting>
  <conditionalFormatting sqref="X50">
    <cfRule type="cellIs" dxfId="809" priority="1" operator="between">
      <formula>1</formula>
      <formula>2</formula>
    </cfRule>
    <cfRule type="cellIs" dxfId="808" priority="2" operator="equal">
      <formula>3</formula>
    </cfRule>
  </conditionalFormatting>
  <conditionalFormatting sqref="Y43:AB43">
    <cfRule type="cellIs" dxfId="807" priority="29" operator="equal">
      <formula>1</formula>
    </cfRule>
    <cfRule type="cellIs" dxfId="806" priority="28" operator="equal">
      <formula>2</formula>
    </cfRule>
  </conditionalFormatting>
  <conditionalFormatting sqref="Y50:AB50">
    <cfRule type="cellIs" dxfId="805" priority="16" operator="equal">
      <formula>1</formula>
    </cfRule>
  </conditionalFormatting>
  <conditionalFormatting sqref="Y13:AD13">
    <cfRule type="cellIs" dxfId="804" priority="108" operator="equal">
      <formula>1</formula>
    </cfRule>
  </conditionalFormatting>
  <conditionalFormatting sqref="AD36">
    <cfRule type="cellIs" dxfId="803" priority="59" operator="equal">
      <formula>1</formula>
    </cfRule>
    <cfRule type="cellIs" dxfId="802" priority="58" operator="equal">
      <formula>2</formula>
    </cfRule>
  </conditionalFormatting>
  <conditionalFormatting sqref="AE13">
    <cfRule type="cellIs" dxfId="801" priority="90" operator="equal">
      <formula>1</formula>
    </cfRule>
    <cfRule type="cellIs" dxfId="800" priority="89" operator="equal">
      <formula>2</formula>
    </cfRule>
  </conditionalFormatting>
  <conditionalFormatting sqref="AE36:AG36">
    <cfRule type="cellIs" dxfId="799" priority="69" operator="equal">
      <formula>1</formula>
    </cfRule>
  </conditionalFormatting>
  <conditionalFormatting sqref="AF13:AJ13">
    <cfRule type="cellIs" dxfId="798" priority="106" operator="equal">
      <formula>1</formula>
    </cfRule>
  </conditionalFormatting>
  <conditionalFormatting sqref="AH36">
    <cfRule type="cellIs" dxfId="797" priority="55" operator="equal">
      <formula>2</formula>
    </cfRule>
    <cfRule type="cellIs" dxfId="796" priority="56" operator="equal">
      <formula>1</formula>
    </cfRule>
  </conditionalFormatting>
  <conditionalFormatting sqref="AI36:AK36">
    <cfRule type="cellIs" dxfId="795" priority="67" operator="equal">
      <formula>1</formula>
    </cfRule>
  </conditionalFormatting>
  <conditionalFormatting sqref="AK13">
    <cfRule type="cellIs" dxfId="794" priority="87" operator="equal">
      <formula>3</formula>
    </cfRule>
    <cfRule type="cellIs" dxfId="793" priority="86" operator="between">
      <formula>1</formula>
      <formula>2</formula>
    </cfRule>
  </conditionalFormatting>
  <conditionalFormatting sqref="AL13">
    <cfRule type="cellIs" dxfId="792" priority="104" operator="equal">
      <formula>1</formula>
    </cfRule>
  </conditionalFormatting>
  <conditionalFormatting sqref="AM13">
    <cfRule type="cellIs" dxfId="791" priority="84" operator="equal">
      <formula>3</formula>
    </cfRule>
    <cfRule type="cellIs" dxfId="790"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B7D77-EF97-2340-9B8D-2AFF5B0F3E8B}">
  <sheetPr codeName="Sheet28">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Summary!A25</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Summary!J25</f>
        <v>0</v>
      </c>
      <c r="D7" s="69"/>
      <c r="E7" s="68">
        <f>Summary!M3</f>
        <v>0</v>
      </c>
      <c r="F7" s="65"/>
      <c r="G7" s="65">
        <f>Summary!N3</f>
        <v>0</v>
      </c>
      <c r="H7" s="65"/>
      <c r="I7" s="65">
        <f>Summary!O3</f>
        <v>0</v>
      </c>
      <c r="J7" s="65"/>
      <c r="K7" s="65">
        <f>Summary!P25</f>
        <v>0</v>
      </c>
      <c r="L7" s="69"/>
      <c r="M7" s="68">
        <f>Summary!B3</f>
        <v>0</v>
      </c>
      <c r="N7" s="65"/>
      <c r="O7" s="65">
        <f>Summary!C3</f>
        <v>0</v>
      </c>
      <c r="P7" s="65"/>
      <c r="Q7" s="65">
        <f>Summary!D3</f>
        <v>0</v>
      </c>
      <c r="R7" s="65"/>
      <c r="S7" s="65">
        <f>Summary!E3</f>
        <v>0</v>
      </c>
      <c r="T7" s="65"/>
      <c r="U7" s="65">
        <f>Summary!F25</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READING!E26:AR26</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SPaG!G25:BD25</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SPaG!BG25:BZ25</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MATHS!H27:AQ27</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MATHS!AT27:BV27</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MATHS!BY27:CX27</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789" priority="114" operator="equal">
      <formula>1</formula>
    </cfRule>
  </conditionalFormatting>
  <conditionalFormatting sqref="A25:T25">
    <cfRule type="cellIs" dxfId="788" priority="79" operator="equal">
      <formula>1</formula>
    </cfRule>
    <cfRule type="cellIs" dxfId="787" priority="80" operator="equal">
      <formula>0</formula>
    </cfRule>
  </conditionalFormatting>
  <conditionalFormatting sqref="A13:AM13">
    <cfRule type="cellIs" dxfId="786" priority="85" operator="equal">
      <formula>0</formula>
    </cfRule>
  </conditionalFormatting>
  <conditionalFormatting sqref="A20:AX20">
    <cfRule type="cellIs" dxfId="785" priority="81" operator="equal">
      <formula>1</formula>
    </cfRule>
    <cfRule type="cellIs" dxfId="784" priority="82" operator="equal">
      <formula>0</formula>
    </cfRule>
  </conditionalFormatting>
  <conditionalFormatting sqref="B50:C50">
    <cfRule type="cellIs" dxfId="783" priority="26" operator="equal">
      <formula>1</formula>
    </cfRule>
  </conditionalFormatting>
  <conditionalFormatting sqref="B43:K43">
    <cfRule type="cellIs" dxfId="782" priority="51" operator="equal">
      <formula>1</formula>
    </cfRule>
  </conditionalFormatting>
  <conditionalFormatting sqref="B36:Q36">
    <cfRule type="cellIs" dxfId="781" priority="75" operator="equal">
      <formula>1</formula>
    </cfRule>
  </conditionalFormatting>
  <conditionalFormatting sqref="B43:AB43">
    <cfRule type="cellIs" dxfId="780" priority="30" operator="equal">
      <formula>0</formula>
    </cfRule>
  </conditionalFormatting>
  <conditionalFormatting sqref="B50:AB50">
    <cfRule type="cellIs" dxfId="779" priority="3" operator="equal">
      <formula>0</formula>
    </cfRule>
  </conditionalFormatting>
  <conditionalFormatting sqref="B36:AK36">
    <cfRule type="cellIs" dxfId="778" priority="57" operator="equal">
      <formula>0</formula>
    </cfRule>
  </conditionalFormatting>
  <conditionalFormatting sqref="C7:D7">
    <cfRule type="cellIs" dxfId="777" priority="159" operator="between">
      <formula>100</formula>
      <formula>109</formula>
    </cfRule>
    <cfRule type="cellIs" dxfId="776" priority="160" operator="lessThan">
      <formula>100</formula>
    </cfRule>
    <cfRule type="cellIs" dxfId="775" priority="158" operator="greaterThan">
      <formula>109</formula>
    </cfRule>
  </conditionalFormatting>
  <conditionalFormatting sqref="D50:F50">
    <cfRule type="cellIs" dxfId="774" priority="14" operator="equal">
      <formula>1</formula>
    </cfRule>
    <cfRule type="cellIs" dxfId="773" priority="13" operator="equal">
      <formula>2</formula>
    </cfRule>
  </conditionalFormatting>
  <conditionalFormatting sqref="G50:H50">
    <cfRule type="cellIs" dxfId="772" priority="24" operator="equal">
      <formula>1</formula>
    </cfRule>
  </conditionalFormatting>
  <conditionalFormatting sqref="H13:J13">
    <cfRule type="cellIs" dxfId="771" priority="99" operator="equal">
      <formula>1</formula>
    </cfRule>
    <cfRule type="cellIs" dxfId="770" priority="98" operator="equal">
      <formula>2</formula>
    </cfRule>
  </conditionalFormatting>
  <conditionalFormatting sqref="I50:J50">
    <cfRule type="cellIs" dxfId="769" priority="11" operator="equal">
      <formula>1</formula>
    </cfRule>
    <cfRule type="cellIs" dxfId="768" priority="10" operator="equal">
      <formula>2</formula>
    </cfRule>
  </conditionalFormatting>
  <conditionalFormatting sqref="K50">
    <cfRule type="cellIs" dxfId="767" priority="22" operator="equal">
      <formula>1</formula>
    </cfRule>
  </conditionalFormatting>
  <conditionalFormatting sqref="K7:L7">
    <cfRule type="cellIs" dxfId="766" priority="156" operator="between">
      <formula>100</formula>
      <formula>109</formula>
    </cfRule>
    <cfRule type="cellIs" dxfId="765" priority="157" operator="lessThan">
      <formula>100</formula>
    </cfRule>
    <cfRule type="cellIs" dxfId="764" priority="155" operator="greaterThan">
      <formula>109</formula>
    </cfRule>
  </conditionalFormatting>
  <conditionalFormatting sqref="K13:R13">
    <cfRule type="cellIs" dxfId="763" priority="112" operator="equal">
      <formula>1</formula>
    </cfRule>
  </conditionalFormatting>
  <conditionalFormatting sqref="L43">
    <cfRule type="cellIs" dxfId="762" priority="40" operator="equal">
      <formula>2</formula>
    </cfRule>
    <cfRule type="cellIs" dxfId="761" priority="41" operator="equal">
      <formula>1</formula>
    </cfRule>
  </conditionalFormatting>
  <conditionalFormatting sqref="L50">
    <cfRule type="cellIs" dxfId="760" priority="8" operator="equal">
      <formula>1</formula>
    </cfRule>
    <cfRule type="cellIs" dxfId="759" priority="7" operator="equal">
      <formula>2</formula>
    </cfRule>
  </conditionalFormatting>
  <conditionalFormatting sqref="M43:P43">
    <cfRule type="cellIs" dxfId="758" priority="49" operator="equal">
      <formula>1</formula>
    </cfRule>
  </conditionalFormatting>
  <conditionalFormatting sqref="M50:S50">
    <cfRule type="cellIs" dxfId="757" priority="20" operator="equal">
      <formula>1</formula>
    </cfRule>
  </conditionalFormatting>
  <conditionalFormatting sqref="Q43">
    <cfRule type="cellIs" dxfId="756" priority="37" operator="equal">
      <formula>2</formula>
    </cfRule>
    <cfRule type="cellIs" dxfId="755" priority="38" operator="equal">
      <formula>1</formula>
    </cfRule>
  </conditionalFormatting>
  <conditionalFormatting sqref="R36">
    <cfRule type="cellIs" dxfId="754" priority="65" operator="equal">
      <formula>1</formula>
    </cfRule>
    <cfRule type="cellIs" dxfId="753" priority="64" operator="equal">
      <formula>2</formula>
    </cfRule>
  </conditionalFormatting>
  <conditionalFormatting sqref="R43:S43">
    <cfRule type="cellIs" dxfId="752" priority="47" operator="equal">
      <formula>1</formula>
    </cfRule>
  </conditionalFormatting>
  <conditionalFormatting sqref="S13">
    <cfRule type="cellIs" dxfId="751" priority="95" operator="equal">
      <formula>2</formula>
    </cfRule>
    <cfRule type="cellIs" dxfId="750" priority="96" operator="equal">
      <formula>1</formula>
    </cfRule>
  </conditionalFormatting>
  <conditionalFormatting sqref="S36">
    <cfRule type="cellIs" dxfId="749" priority="73" operator="equal">
      <formula>1</formula>
    </cfRule>
  </conditionalFormatting>
  <conditionalFormatting sqref="T36">
    <cfRule type="cellIs" dxfId="748" priority="61" operator="equal">
      <formula>2</formula>
    </cfRule>
    <cfRule type="cellIs" dxfId="747" priority="62" operator="equal">
      <formula>1</formula>
    </cfRule>
  </conditionalFormatting>
  <conditionalFormatting sqref="T43">
    <cfRule type="cellIs" dxfId="746" priority="35" operator="equal">
      <formula>1</formula>
    </cfRule>
    <cfRule type="cellIs" dxfId="745" priority="34" operator="equal">
      <formula>2</formula>
    </cfRule>
  </conditionalFormatting>
  <conditionalFormatting sqref="T13:V13">
    <cfRule type="cellIs" dxfId="744" priority="110" operator="equal">
      <formula>1</formula>
    </cfRule>
  </conditionalFormatting>
  <conditionalFormatting sqref="T50:V50">
    <cfRule type="cellIs" dxfId="743" priority="4" operator="equal">
      <formula>2</formula>
    </cfRule>
    <cfRule type="cellIs" dxfId="742" priority="5" operator="equal">
      <formula>1</formula>
    </cfRule>
  </conditionalFormatting>
  <conditionalFormatting sqref="U43">
    <cfRule type="cellIs" dxfId="741" priority="45" operator="equal">
      <formula>1</formula>
    </cfRule>
  </conditionalFormatting>
  <conditionalFormatting sqref="U7:V7">
    <cfRule type="cellIs" dxfId="740" priority="154" operator="lessThan">
      <formula>100</formula>
    </cfRule>
    <cfRule type="cellIs" dxfId="739" priority="153" operator="between">
      <formula>100</formula>
      <formula>109</formula>
    </cfRule>
    <cfRule type="cellIs" dxfId="738" priority="152" operator="greaterThan">
      <formula>109</formula>
    </cfRule>
  </conditionalFormatting>
  <conditionalFormatting sqref="U36:AC36">
    <cfRule type="cellIs" dxfId="737" priority="71" operator="equal">
      <formula>1</formula>
    </cfRule>
  </conditionalFormatting>
  <conditionalFormatting sqref="V43">
    <cfRule type="cellIs" dxfId="736" priority="31" operator="equal">
      <formula>2</formula>
    </cfRule>
    <cfRule type="cellIs" dxfId="735" priority="32" operator="equal">
      <formula>1</formula>
    </cfRule>
  </conditionalFormatting>
  <conditionalFormatting sqref="W50">
    <cfRule type="cellIs" dxfId="734" priority="18" operator="equal">
      <formula>1</formula>
    </cfRule>
  </conditionalFormatting>
  <conditionalFormatting sqref="W13:X13">
    <cfRule type="cellIs" dxfId="733" priority="92" operator="equal">
      <formula>2</formula>
    </cfRule>
    <cfRule type="cellIs" dxfId="732" priority="93" operator="equal">
      <formula>1</formula>
    </cfRule>
  </conditionalFormatting>
  <conditionalFormatting sqref="W43:X43">
    <cfRule type="cellIs" dxfId="731" priority="43" operator="equal">
      <formula>1</formula>
    </cfRule>
  </conditionalFormatting>
  <conditionalFormatting sqref="X50">
    <cfRule type="cellIs" dxfId="730" priority="1" operator="between">
      <formula>1</formula>
      <formula>2</formula>
    </cfRule>
    <cfRule type="cellIs" dxfId="729" priority="2" operator="equal">
      <formula>3</formula>
    </cfRule>
  </conditionalFormatting>
  <conditionalFormatting sqref="Y43:AB43">
    <cfRule type="cellIs" dxfId="728" priority="29" operator="equal">
      <formula>1</formula>
    </cfRule>
    <cfRule type="cellIs" dxfId="727" priority="28" operator="equal">
      <formula>2</formula>
    </cfRule>
  </conditionalFormatting>
  <conditionalFormatting sqref="Y50:AB50">
    <cfRule type="cellIs" dxfId="726" priority="16" operator="equal">
      <formula>1</formula>
    </cfRule>
  </conditionalFormatting>
  <conditionalFormatting sqref="Y13:AD13">
    <cfRule type="cellIs" dxfId="725" priority="108" operator="equal">
      <formula>1</formula>
    </cfRule>
  </conditionalFormatting>
  <conditionalFormatting sqref="AD36">
    <cfRule type="cellIs" dxfId="724" priority="59" operator="equal">
      <formula>1</formula>
    </cfRule>
    <cfRule type="cellIs" dxfId="723" priority="58" operator="equal">
      <formula>2</formula>
    </cfRule>
  </conditionalFormatting>
  <conditionalFormatting sqref="AE13">
    <cfRule type="cellIs" dxfId="722" priority="90" operator="equal">
      <formula>1</formula>
    </cfRule>
    <cfRule type="cellIs" dxfId="721" priority="89" operator="equal">
      <formula>2</formula>
    </cfRule>
  </conditionalFormatting>
  <conditionalFormatting sqref="AE36:AG36">
    <cfRule type="cellIs" dxfId="720" priority="69" operator="equal">
      <formula>1</formula>
    </cfRule>
  </conditionalFormatting>
  <conditionalFormatting sqref="AF13:AJ13">
    <cfRule type="cellIs" dxfId="719" priority="106" operator="equal">
      <formula>1</formula>
    </cfRule>
  </conditionalFormatting>
  <conditionalFormatting sqref="AH36">
    <cfRule type="cellIs" dxfId="718" priority="55" operator="equal">
      <formula>2</formula>
    </cfRule>
    <cfRule type="cellIs" dxfId="717" priority="56" operator="equal">
      <formula>1</formula>
    </cfRule>
  </conditionalFormatting>
  <conditionalFormatting sqref="AI36:AK36">
    <cfRule type="cellIs" dxfId="716" priority="67" operator="equal">
      <formula>1</formula>
    </cfRule>
  </conditionalFormatting>
  <conditionalFormatting sqref="AK13">
    <cfRule type="cellIs" dxfId="715" priority="87" operator="equal">
      <formula>3</formula>
    </cfRule>
    <cfRule type="cellIs" dxfId="714" priority="86" operator="between">
      <formula>1</formula>
      <formula>2</formula>
    </cfRule>
  </conditionalFormatting>
  <conditionalFormatting sqref="AL13">
    <cfRule type="cellIs" dxfId="713" priority="104" operator="equal">
      <formula>1</formula>
    </cfRule>
  </conditionalFormatting>
  <conditionalFormatting sqref="AM13">
    <cfRule type="cellIs" dxfId="712" priority="84" operator="equal">
      <formula>3</formula>
    </cfRule>
    <cfRule type="cellIs" dxfId="711"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AD701-877E-0749-AE60-F3C1557812FE}">
  <sheetPr codeName="Sheet29">
    <pageSetUpPr fitToPage="1"/>
  </sheetPr>
  <dimension ref="A1:AX50"/>
  <sheetViews>
    <sheetView topLeftCell="A39"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Summary!A26</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Summary!J26</f>
        <v>0</v>
      </c>
      <c r="D7" s="69"/>
      <c r="E7" s="68">
        <f>Summary!M3</f>
        <v>0</v>
      </c>
      <c r="F7" s="65"/>
      <c r="G7" s="65">
        <f>Summary!N3</f>
        <v>0</v>
      </c>
      <c r="H7" s="65"/>
      <c r="I7" s="65">
        <f>Summary!O3</f>
        <v>0</v>
      </c>
      <c r="J7" s="65"/>
      <c r="K7" s="65">
        <f>Summary!P26</f>
        <v>0</v>
      </c>
      <c r="L7" s="69"/>
      <c r="M7" s="68">
        <f>Summary!B3</f>
        <v>0</v>
      </c>
      <c r="N7" s="65"/>
      <c r="O7" s="65">
        <f>Summary!C3</f>
        <v>0</v>
      </c>
      <c r="P7" s="65"/>
      <c r="Q7" s="65">
        <f>Summary!D3</f>
        <v>0</v>
      </c>
      <c r="R7" s="65"/>
      <c r="S7" s="65">
        <f>Summary!E3</f>
        <v>0</v>
      </c>
      <c r="T7" s="65"/>
      <c r="U7" s="65">
        <f>Summary!F26</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READING!E27:AR27</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SPaG!G26:BD26</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SPaG!BG26:BZ26</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MATHS!H28:AQ28</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MATHS!AT28:BV28</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MATHS!BY28:CX28</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710" priority="114" operator="equal">
      <formula>1</formula>
    </cfRule>
  </conditionalFormatting>
  <conditionalFormatting sqref="A25:T25">
    <cfRule type="cellIs" dxfId="709" priority="79" operator="equal">
      <formula>1</formula>
    </cfRule>
    <cfRule type="cellIs" dxfId="708" priority="80" operator="equal">
      <formula>0</formula>
    </cfRule>
  </conditionalFormatting>
  <conditionalFormatting sqref="A13:AM13">
    <cfRule type="cellIs" dxfId="707" priority="85" operator="equal">
      <formula>0</formula>
    </cfRule>
  </conditionalFormatting>
  <conditionalFormatting sqref="A20:AX20">
    <cfRule type="cellIs" dxfId="706" priority="81" operator="equal">
      <formula>1</formula>
    </cfRule>
    <cfRule type="cellIs" dxfId="705" priority="82" operator="equal">
      <formula>0</formula>
    </cfRule>
  </conditionalFormatting>
  <conditionalFormatting sqref="B50:C50">
    <cfRule type="cellIs" dxfId="704" priority="26" operator="equal">
      <formula>1</formula>
    </cfRule>
  </conditionalFormatting>
  <conditionalFormatting sqref="B43:K43">
    <cfRule type="cellIs" dxfId="703" priority="51" operator="equal">
      <formula>1</formula>
    </cfRule>
  </conditionalFormatting>
  <conditionalFormatting sqref="B36:Q36">
    <cfRule type="cellIs" dxfId="702" priority="75" operator="equal">
      <formula>1</formula>
    </cfRule>
  </conditionalFormatting>
  <conditionalFormatting sqref="B43:AB43">
    <cfRule type="cellIs" dxfId="701" priority="30" operator="equal">
      <formula>0</formula>
    </cfRule>
  </conditionalFormatting>
  <conditionalFormatting sqref="B50:AB50">
    <cfRule type="cellIs" dxfId="700" priority="3" operator="equal">
      <formula>0</formula>
    </cfRule>
  </conditionalFormatting>
  <conditionalFormatting sqref="B36:AK36">
    <cfRule type="cellIs" dxfId="699" priority="57" operator="equal">
      <formula>0</formula>
    </cfRule>
  </conditionalFormatting>
  <conditionalFormatting sqref="C7:D7">
    <cfRule type="cellIs" dxfId="698" priority="159" operator="between">
      <formula>100</formula>
      <formula>109</formula>
    </cfRule>
    <cfRule type="cellIs" dxfId="697" priority="160" operator="lessThan">
      <formula>100</formula>
    </cfRule>
    <cfRule type="cellIs" dxfId="696" priority="158" operator="greaterThan">
      <formula>109</formula>
    </cfRule>
  </conditionalFormatting>
  <conditionalFormatting sqref="D50:F50">
    <cfRule type="cellIs" dxfId="695" priority="14" operator="equal">
      <formula>1</formula>
    </cfRule>
    <cfRule type="cellIs" dxfId="694" priority="13" operator="equal">
      <formula>2</formula>
    </cfRule>
  </conditionalFormatting>
  <conditionalFormatting sqref="G50:H50">
    <cfRule type="cellIs" dxfId="693" priority="24" operator="equal">
      <formula>1</formula>
    </cfRule>
  </conditionalFormatting>
  <conditionalFormatting sqref="H13:J13">
    <cfRule type="cellIs" dxfId="692" priority="99" operator="equal">
      <formula>1</formula>
    </cfRule>
    <cfRule type="cellIs" dxfId="691" priority="98" operator="equal">
      <formula>2</formula>
    </cfRule>
  </conditionalFormatting>
  <conditionalFormatting sqref="I50:J50">
    <cfRule type="cellIs" dxfId="690" priority="11" operator="equal">
      <formula>1</formula>
    </cfRule>
    <cfRule type="cellIs" dxfId="689" priority="10" operator="equal">
      <formula>2</formula>
    </cfRule>
  </conditionalFormatting>
  <conditionalFormatting sqref="K50">
    <cfRule type="cellIs" dxfId="688" priority="22" operator="equal">
      <formula>1</formula>
    </cfRule>
  </conditionalFormatting>
  <conditionalFormatting sqref="K7:L7">
    <cfRule type="cellIs" dxfId="687" priority="156" operator="between">
      <formula>100</formula>
      <formula>109</formula>
    </cfRule>
    <cfRule type="cellIs" dxfId="686" priority="157" operator="lessThan">
      <formula>100</formula>
    </cfRule>
    <cfRule type="cellIs" dxfId="685" priority="155" operator="greaterThan">
      <formula>109</formula>
    </cfRule>
  </conditionalFormatting>
  <conditionalFormatting sqref="K13:R13">
    <cfRule type="cellIs" dxfId="684" priority="112" operator="equal">
      <formula>1</formula>
    </cfRule>
  </conditionalFormatting>
  <conditionalFormatting sqref="L43">
    <cfRule type="cellIs" dxfId="683" priority="40" operator="equal">
      <formula>2</formula>
    </cfRule>
    <cfRule type="cellIs" dxfId="682" priority="41" operator="equal">
      <formula>1</formula>
    </cfRule>
  </conditionalFormatting>
  <conditionalFormatting sqref="L50">
    <cfRule type="cellIs" dxfId="681" priority="8" operator="equal">
      <formula>1</formula>
    </cfRule>
    <cfRule type="cellIs" dxfId="680" priority="7" operator="equal">
      <formula>2</formula>
    </cfRule>
  </conditionalFormatting>
  <conditionalFormatting sqref="M43:P43">
    <cfRule type="cellIs" dxfId="679" priority="49" operator="equal">
      <formula>1</formula>
    </cfRule>
  </conditionalFormatting>
  <conditionalFormatting sqref="M50:S50">
    <cfRule type="cellIs" dxfId="678" priority="20" operator="equal">
      <formula>1</formula>
    </cfRule>
  </conditionalFormatting>
  <conditionalFormatting sqref="Q43">
    <cfRule type="cellIs" dxfId="677" priority="37" operator="equal">
      <formula>2</formula>
    </cfRule>
    <cfRule type="cellIs" dxfId="676" priority="38" operator="equal">
      <formula>1</formula>
    </cfRule>
  </conditionalFormatting>
  <conditionalFormatting sqref="R36">
    <cfRule type="cellIs" dxfId="675" priority="65" operator="equal">
      <formula>1</formula>
    </cfRule>
    <cfRule type="cellIs" dxfId="674" priority="64" operator="equal">
      <formula>2</formula>
    </cfRule>
  </conditionalFormatting>
  <conditionalFormatting sqref="R43:S43">
    <cfRule type="cellIs" dxfId="673" priority="47" operator="equal">
      <formula>1</formula>
    </cfRule>
  </conditionalFormatting>
  <conditionalFormatting sqref="S13">
    <cfRule type="cellIs" dxfId="672" priority="95" operator="equal">
      <formula>2</formula>
    </cfRule>
    <cfRule type="cellIs" dxfId="671" priority="96" operator="equal">
      <formula>1</formula>
    </cfRule>
  </conditionalFormatting>
  <conditionalFormatting sqref="S36">
    <cfRule type="cellIs" dxfId="670" priority="73" operator="equal">
      <formula>1</formula>
    </cfRule>
  </conditionalFormatting>
  <conditionalFormatting sqref="T36">
    <cfRule type="cellIs" dxfId="669" priority="61" operator="equal">
      <formula>2</formula>
    </cfRule>
    <cfRule type="cellIs" dxfId="668" priority="62" operator="equal">
      <formula>1</formula>
    </cfRule>
  </conditionalFormatting>
  <conditionalFormatting sqref="T43">
    <cfRule type="cellIs" dxfId="667" priority="35" operator="equal">
      <formula>1</formula>
    </cfRule>
    <cfRule type="cellIs" dxfId="666" priority="34" operator="equal">
      <formula>2</formula>
    </cfRule>
  </conditionalFormatting>
  <conditionalFormatting sqref="T13:V13">
    <cfRule type="cellIs" dxfId="665" priority="110" operator="equal">
      <formula>1</formula>
    </cfRule>
  </conditionalFormatting>
  <conditionalFormatting sqref="T50:V50">
    <cfRule type="cellIs" dxfId="664" priority="4" operator="equal">
      <formula>2</formula>
    </cfRule>
    <cfRule type="cellIs" dxfId="663" priority="5" operator="equal">
      <formula>1</formula>
    </cfRule>
  </conditionalFormatting>
  <conditionalFormatting sqref="U43">
    <cfRule type="cellIs" dxfId="662" priority="45" operator="equal">
      <formula>1</formula>
    </cfRule>
  </conditionalFormatting>
  <conditionalFormatting sqref="U7:V7">
    <cfRule type="cellIs" dxfId="661" priority="154" operator="lessThan">
      <formula>100</formula>
    </cfRule>
    <cfRule type="cellIs" dxfId="660" priority="153" operator="between">
      <formula>100</formula>
      <formula>109</formula>
    </cfRule>
    <cfRule type="cellIs" dxfId="659" priority="152" operator="greaterThan">
      <formula>109</formula>
    </cfRule>
  </conditionalFormatting>
  <conditionalFormatting sqref="U36:AC36">
    <cfRule type="cellIs" dxfId="658" priority="71" operator="equal">
      <formula>1</formula>
    </cfRule>
  </conditionalFormatting>
  <conditionalFormatting sqref="V43">
    <cfRule type="cellIs" dxfId="657" priority="31" operator="equal">
      <formula>2</formula>
    </cfRule>
    <cfRule type="cellIs" dxfId="656" priority="32" operator="equal">
      <formula>1</formula>
    </cfRule>
  </conditionalFormatting>
  <conditionalFormatting sqref="W50">
    <cfRule type="cellIs" dxfId="655" priority="18" operator="equal">
      <formula>1</formula>
    </cfRule>
  </conditionalFormatting>
  <conditionalFormatting sqref="W13:X13">
    <cfRule type="cellIs" dxfId="654" priority="92" operator="equal">
      <formula>2</formula>
    </cfRule>
    <cfRule type="cellIs" dxfId="653" priority="93" operator="equal">
      <formula>1</formula>
    </cfRule>
  </conditionalFormatting>
  <conditionalFormatting sqref="W43:X43">
    <cfRule type="cellIs" dxfId="652" priority="43" operator="equal">
      <formula>1</formula>
    </cfRule>
  </conditionalFormatting>
  <conditionalFormatting sqref="X50">
    <cfRule type="cellIs" dxfId="651" priority="1" operator="between">
      <formula>1</formula>
      <formula>2</formula>
    </cfRule>
    <cfRule type="cellIs" dxfId="650" priority="2" operator="equal">
      <formula>3</formula>
    </cfRule>
  </conditionalFormatting>
  <conditionalFormatting sqref="Y43:AB43">
    <cfRule type="cellIs" dxfId="649" priority="29" operator="equal">
      <formula>1</formula>
    </cfRule>
    <cfRule type="cellIs" dxfId="648" priority="28" operator="equal">
      <formula>2</formula>
    </cfRule>
  </conditionalFormatting>
  <conditionalFormatting sqref="Y50:AB50">
    <cfRule type="cellIs" dxfId="647" priority="16" operator="equal">
      <formula>1</formula>
    </cfRule>
  </conditionalFormatting>
  <conditionalFormatting sqref="Y13:AD13">
    <cfRule type="cellIs" dxfId="646" priority="108" operator="equal">
      <formula>1</formula>
    </cfRule>
  </conditionalFormatting>
  <conditionalFormatting sqref="AD36">
    <cfRule type="cellIs" dxfId="645" priority="59" operator="equal">
      <formula>1</formula>
    </cfRule>
    <cfRule type="cellIs" dxfId="644" priority="58" operator="equal">
      <formula>2</formula>
    </cfRule>
  </conditionalFormatting>
  <conditionalFormatting sqref="AE13">
    <cfRule type="cellIs" dxfId="643" priority="90" operator="equal">
      <formula>1</formula>
    </cfRule>
    <cfRule type="cellIs" dxfId="642" priority="89" operator="equal">
      <formula>2</formula>
    </cfRule>
  </conditionalFormatting>
  <conditionalFormatting sqref="AE36:AG36">
    <cfRule type="cellIs" dxfId="641" priority="69" operator="equal">
      <formula>1</formula>
    </cfRule>
  </conditionalFormatting>
  <conditionalFormatting sqref="AF13:AJ13">
    <cfRule type="cellIs" dxfId="640" priority="106" operator="equal">
      <formula>1</formula>
    </cfRule>
  </conditionalFormatting>
  <conditionalFormatting sqref="AH36">
    <cfRule type="cellIs" dxfId="639" priority="55" operator="equal">
      <formula>2</formula>
    </cfRule>
    <cfRule type="cellIs" dxfId="638" priority="56" operator="equal">
      <formula>1</formula>
    </cfRule>
  </conditionalFormatting>
  <conditionalFormatting sqref="AI36:AK36">
    <cfRule type="cellIs" dxfId="637" priority="67" operator="equal">
      <formula>1</formula>
    </cfRule>
  </conditionalFormatting>
  <conditionalFormatting sqref="AK13">
    <cfRule type="cellIs" dxfId="636" priority="87" operator="equal">
      <formula>3</formula>
    </cfRule>
    <cfRule type="cellIs" dxfId="635" priority="86" operator="between">
      <formula>1</formula>
      <formula>2</formula>
    </cfRule>
  </conditionalFormatting>
  <conditionalFormatting sqref="AL13">
    <cfRule type="cellIs" dxfId="634" priority="104" operator="equal">
      <formula>1</formula>
    </cfRule>
  </conditionalFormatting>
  <conditionalFormatting sqref="AM13">
    <cfRule type="cellIs" dxfId="633" priority="84" operator="equal">
      <formula>3</formula>
    </cfRule>
    <cfRule type="cellIs" dxfId="632"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3559-2A54-5C45-A5D4-7D33BC31322F}">
  <sheetPr codeName="Sheet30">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Summary!A27</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Summary!J27</f>
        <v>0</v>
      </c>
      <c r="D7" s="69"/>
      <c r="E7" s="68">
        <f>Summary!M3</f>
        <v>0</v>
      </c>
      <c r="F7" s="65"/>
      <c r="G7" s="65">
        <f>Summary!N3</f>
        <v>0</v>
      </c>
      <c r="H7" s="65"/>
      <c r="I7" s="65">
        <f>Summary!O3</f>
        <v>0</v>
      </c>
      <c r="J7" s="65"/>
      <c r="K7" s="65">
        <f>Summary!P27</f>
        <v>0</v>
      </c>
      <c r="L7" s="69"/>
      <c r="M7" s="68">
        <f>Summary!B3</f>
        <v>0</v>
      </c>
      <c r="N7" s="65"/>
      <c r="O7" s="65">
        <f>Summary!C3</f>
        <v>0</v>
      </c>
      <c r="P7" s="65"/>
      <c r="Q7" s="65">
        <f>Summary!D3</f>
        <v>0</v>
      </c>
      <c r="R7" s="65"/>
      <c r="S7" s="65">
        <f>Summary!E3</f>
        <v>0</v>
      </c>
      <c r="T7" s="65"/>
      <c r="U7" s="65">
        <f>Summary!F27</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READING!E28:AR28</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SPaG!G27:BD27</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SPaG!BG27:BZ27</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MATHS!H29:AQ29</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MATHS!AT29:BV29</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MATHS!BY29:CX29</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631" priority="114" operator="equal">
      <formula>1</formula>
    </cfRule>
  </conditionalFormatting>
  <conditionalFormatting sqref="A25:T25">
    <cfRule type="cellIs" dxfId="630" priority="79" operator="equal">
      <formula>1</formula>
    </cfRule>
    <cfRule type="cellIs" dxfId="629" priority="80" operator="equal">
      <formula>0</formula>
    </cfRule>
  </conditionalFormatting>
  <conditionalFormatting sqref="A13:AM13">
    <cfRule type="cellIs" dxfId="628" priority="85" operator="equal">
      <formula>0</formula>
    </cfRule>
  </conditionalFormatting>
  <conditionalFormatting sqref="A20:AX20">
    <cfRule type="cellIs" dxfId="627" priority="81" operator="equal">
      <formula>1</formula>
    </cfRule>
    <cfRule type="cellIs" dxfId="626" priority="82" operator="equal">
      <formula>0</formula>
    </cfRule>
  </conditionalFormatting>
  <conditionalFormatting sqref="B50:C50">
    <cfRule type="cellIs" dxfId="625" priority="26" operator="equal">
      <formula>1</formula>
    </cfRule>
  </conditionalFormatting>
  <conditionalFormatting sqref="B43:K43">
    <cfRule type="cellIs" dxfId="624" priority="51" operator="equal">
      <formula>1</formula>
    </cfRule>
  </conditionalFormatting>
  <conditionalFormatting sqref="B36:Q36">
    <cfRule type="cellIs" dxfId="623" priority="75" operator="equal">
      <formula>1</formula>
    </cfRule>
  </conditionalFormatting>
  <conditionalFormatting sqref="B43:AB43">
    <cfRule type="cellIs" dxfId="622" priority="30" operator="equal">
      <formula>0</formula>
    </cfRule>
  </conditionalFormatting>
  <conditionalFormatting sqref="B50:AB50">
    <cfRule type="cellIs" dxfId="621" priority="3" operator="equal">
      <formula>0</formula>
    </cfRule>
  </conditionalFormatting>
  <conditionalFormatting sqref="B36:AK36">
    <cfRule type="cellIs" dxfId="620" priority="57" operator="equal">
      <formula>0</formula>
    </cfRule>
  </conditionalFormatting>
  <conditionalFormatting sqref="C7:D7">
    <cfRule type="cellIs" dxfId="619" priority="159" operator="between">
      <formula>100</formula>
      <formula>109</formula>
    </cfRule>
    <cfRule type="cellIs" dxfId="618" priority="160" operator="lessThan">
      <formula>100</formula>
    </cfRule>
    <cfRule type="cellIs" dxfId="617" priority="158" operator="greaterThan">
      <formula>109</formula>
    </cfRule>
  </conditionalFormatting>
  <conditionalFormatting sqref="D50:F50">
    <cfRule type="cellIs" dxfId="616" priority="14" operator="equal">
      <formula>1</formula>
    </cfRule>
    <cfRule type="cellIs" dxfId="615" priority="13" operator="equal">
      <formula>2</formula>
    </cfRule>
  </conditionalFormatting>
  <conditionalFormatting sqref="G50:H50">
    <cfRule type="cellIs" dxfId="614" priority="24" operator="equal">
      <formula>1</formula>
    </cfRule>
  </conditionalFormatting>
  <conditionalFormatting sqref="H13:J13">
    <cfRule type="cellIs" dxfId="613" priority="99" operator="equal">
      <formula>1</formula>
    </cfRule>
    <cfRule type="cellIs" dxfId="612" priority="98" operator="equal">
      <formula>2</formula>
    </cfRule>
  </conditionalFormatting>
  <conditionalFormatting sqref="I50:J50">
    <cfRule type="cellIs" dxfId="611" priority="11" operator="equal">
      <formula>1</formula>
    </cfRule>
    <cfRule type="cellIs" dxfId="610" priority="10" operator="equal">
      <formula>2</formula>
    </cfRule>
  </conditionalFormatting>
  <conditionalFormatting sqref="K50">
    <cfRule type="cellIs" dxfId="609" priority="22" operator="equal">
      <formula>1</formula>
    </cfRule>
  </conditionalFormatting>
  <conditionalFormatting sqref="K7:L7">
    <cfRule type="cellIs" dxfId="608" priority="156" operator="between">
      <formula>100</formula>
      <formula>109</formula>
    </cfRule>
    <cfRule type="cellIs" dxfId="607" priority="157" operator="lessThan">
      <formula>100</formula>
    </cfRule>
    <cfRule type="cellIs" dxfId="606" priority="155" operator="greaterThan">
      <formula>109</formula>
    </cfRule>
  </conditionalFormatting>
  <conditionalFormatting sqref="K13:R13">
    <cfRule type="cellIs" dxfId="605" priority="112" operator="equal">
      <formula>1</formula>
    </cfRule>
  </conditionalFormatting>
  <conditionalFormatting sqref="L43">
    <cfRule type="cellIs" dxfId="604" priority="40" operator="equal">
      <formula>2</formula>
    </cfRule>
    <cfRule type="cellIs" dxfId="603" priority="41" operator="equal">
      <formula>1</formula>
    </cfRule>
  </conditionalFormatting>
  <conditionalFormatting sqref="L50">
    <cfRule type="cellIs" dxfId="602" priority="8" operator="equal">
      <formula>1</formula>
    </cfRule>
    <cfRule type="cellIs" dxfId="601" priority="7" operator="equal">
      <formula>2</formula>
    </cfRule>
  </conditionalFormatting>
  <conditionalFormatting sqref="M43:P43">
    <cfRule type="cellIs" dxfId="600" priority="49" operator="equal">
      <formula>1</formula>
    </cfRule>
  </conditionalFormatting>
  <conditionalFormatting sqref="M50:S50">
    <cfRule type="cellIs" dxfId="599" priority="20" operator="equal">
      <formula>1</formula>
    </cfRule>
  </conditionalFormatting>
  <conditionalFormatting sqref="Q43">
    <cfRule type="cellIs" dxfId="598" priority="37" operator="equal">
      <formula>2</formula>
    </cfRule>
    <cfRule type="cellIs" dxfId="597" priority="38" operator="equal">
      <formula>1</formula>
    </cfRule>
  </conditionalFormatting>
  <conditionalFormatting sqref="R36">
    <cfRule type="cellIs" dxfId="596" priority="65" operator="equal">
      <formula>1</formula>
    </cfRule>
    <cfRule type="cellIs" dxfId="595" priority="64" operator="equal">
      <formula>2</formula>
    </cfRule>
  </conditionalFormatting>
  <conditionalFormatting sqref="R43:S43">
    <cfRule type="cellIs" dxfId="594" priority="47" operator="equal">
      <formula>1</formula>
    </cfRule>
  </conditionalFormatting>
  <conditionalFormatting sqref="S13">
    <cfRule type="cellIs" dxfId="593" priority="95" operator="equal">
      <formula>2</formula>
    </cfRule>
    <cfRule type="cellIs" dxfId="592" priority="96" operator="equal">
      <formula>1</formula>
    </cfRule>
  </conditionalFormatting>
  <conditionalFormatting sqref="S36">
    <cfRule type="cellIs" dxfId="591" priority="73" operator="equal">
      <formula>1</formula>
    </cfRule>
  </conditionalFormatting>
  <conditionalFormatting sqref="T36">
    <cfRule type="cellIs" dxfId="590" priority="61" operator="equal">
      <formula>2</formula>
    </cfRule>
    <cfRule type="cellIs" dxfId="589" priority="62" operator="equal">
      <formula>1</formula>
    </cfRule>
  </conditionalFormatting>
  <conditionalFormatting sqref="T43">
    <cfRule type="cellIs" dxfId="588" priority="35" operator="equal">
      <formula>1</formula>
    </cfRule>
    <cfRule type="cellIs" dxfId="587" priority="34" operator="equal">
      <formula>2</formula>
    </cfRule>
  </conditionalFormatting>
  <conditionalFormatting sqref="T13:V13">
    <cfRule type="cellIs" dxfId="586" priority="110" operator="equal">
      <formula>1</formula>
    </cfRule>
  </conditionalFormatting>
  <conditionalFormatting sqref="T50:V50">
    <cfRule type="cellIs" dxfId="585" priority="4" operator="equal">
      <formula>2</formula>
    </cfRule>
    <cfRule type="cellIs" dxfId="584" priority="5" operator="equal">
      <formula>1</formula>
    </cfRule>
  </conditionalFormatting>
  <conditionalFormatting sqref="U43">
    <cfRule type="cellIs" dxfId="583" priority="45" operator="equal">
      <formula>1</formula>
    </cfRule>
  </conditionalFormatting>
  <conditionalFormatting sqref="U7:V7">
    <cfRule type="cellIs" dxfId="582" priority="154" operator="lessThan">
      <formula>100</formula>
    </cfRule>
    <cfRule type="cellIs" dxfId="581" priority="153" operator="between">
      <formula>100</formula>
      <formula>109</formula>
    </cfRule>
    <cfRule type="cellIs" dxfId="580" priority="152" operator="greaterThan">
      <formula>109</formula>
    </cfRule>
  </conditionalFormatting>
  <conditionalFormatting sqref="U36:AC36">
    <cfRule type="cellIs" dxfId="579" priority="71" operator="equal">
      <formula>1</formula>
    </cfRule>
  </conditionalFormatting>
  <conditionalFormatting sqref="V43">
    <cfRule type="cellIs" dxfId="578" priority="31" operator="equal">
      <formula>2</formula>
    </cfRule>
    <cfRule type="cellIs" dxfId="577" priority="32" operator="equal">
      <formula>1</formula>
    </cfRule>
  </conditionalFormatting>
  <conditionalFormatting sqref="W50">
    <cfRule type="cellIs" dxfId="576" priority="18" operator="equal">
      <formula>1</formula>
    </cfRule>
  </conditionalFormatting>
  <conditionalFormatting sqref="W13:X13">
    <cfRule type="cellIs" dxfId="575" priority="92" operator="equal">
      <formula>2</formula>
    </cfRule>
    <cfRule type="cellIs" dxfId="574" priority="93" operator="equal">
      <formula>1</formula>
    </cfRule>
  </conditionalFormatting>
  <conditionalFormatting sqref="W43:X43">
    <cfRule type="cellIs" dxfId="573" priority="43" operator="equal">
      <formula>1</formula>
    </cfRule>
  </conditionalFormatting>
  <conditionalFormatting sqref="X50">
    <cfRule type="cellIs" dxfId="572" priority="1" operator="between">
      <formula>1</formula>
      <formula>2</formula>
    </cfRule>
    <cfRule type="cellIs" dxfId="571" priority="2" operator="equal">
      <formula>3</formula>
    </cfRule>
  </conditionalFormatting>
  <conditionalFormatting sqref="Y43:AB43">
    <cfRule type="cellIs" dxfId="570" priority="29" operator="equal">
      <formula>1</formula>
    </cfRule>
    <cfRule type="cellIs" dxfId="569" priority="28" operator="equal">
      <formula>2</formula>
    </cfRule>
  </conditionalFormatting>
  <conditionalFormatting sqref="Y50:AB50">
    <cfRule type="cellIs" dxfId="568" priority="16" operator="equal">
      <formula>1</formula>
    </cfRule>
  </conditionalFormatting>
  <conditionalFormatting sqref="Y13:AD13">
    <cfRule type="cellIs" dxfId="567" priority="108" operator="equal">
      <formula>1</formula>
    </cfRule>
  </conditionalFormatting>
  <conditionalFormatting sqref="AD36">
    <cfRule type="cellIs" dxfId="566" priority="59" operator="equal">
      <formula>1</formula>
    </cfRule>
    <cfRule type="cellIs" dxfId="565" priority="58" operator="equal">
      <formula>2</formula>
    </cfRule>
  </conditionalFormatting>
  <conditionalFormatting sqref="AE13">
    <cfRule type="cellIs" dxfId="564" priority="90" operator="equal">
      <formula>1</formula>
    </cfRule>
    <cfRule type="cellIs" dxfId="563" priority="89" operator="equal">
      <formula>2</formula>
    </cfRule>
  </conditionalFormatting>
  <conditionalFormatting sqref="AE36:AG36">
    <cfRule type="cellIs" dxfId="562" priority="69" operator="equal">
      <formula>1</formula>
    </cfRule>
  </conditionalFormatting>
  <conditionalFormatting sqref="AF13:AJ13">
    <cfRule type="cellIs" dxfId="561" priority="106" operator="equal">
      <formula>1</formula>
    </cfRule>
  </conditionalFormatting>
  <conditionalFormatting sqref="AH36">
    <cfRule type="cellIs" dxfId="560" priority="55" operator="equal">
      <formula>2</formula>
    </cfRule>
    <cfRule type="cellIs" dxfId="559" priority="56" operator="equal">
      <formula>1</formula>
    </cfRule>
  </conditionalFormatting>
  <conditionalFormatting sqref="AI36:AK36">
    <cfRule type="cellIs" dxfId="558" priority="67" operator="equal">
      <formula>1</formula>
    </cfRule>
  </conditionalFormatting>
  <conditionalFormatting sqref="AK13">
    <cfRule type="cellIs" dxfId="557" priority="87" operator="equal">
      <formula>3</formula>
    </cfRule>
    <cfRule type="cellIs" dxfId="556" priority="86" operator="between">
      <formula>1</formula>
      <formula>2</formula>
    </cfRule>
  </conditionalFormatting>
  <conditionalFormatting sqref="AL13">
    <cfRule type="cellIs" dxfId="555" priority="104" operator="equal">
      <formula>1</formula>
    </cfRule>
  </conditionalFormatting>
  <conditionalFormatting sqref="AM13">
    <cfRule type="cellIs" dxfId="554" priority="84" operator="equal">
      <formula>3</formula>
    </cfRule>
    <cfRule type="cellIs" dxfId="553"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CBF8B-83EA-5C45-8EBC-E386818099BD}">
  <sheetPr codeName="Sheet31">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Summary!A28</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Summary!J28</f>
        <v>0</v>
      </c>
      <c r="D7" s="69"/>
      <c r="E7" s="68">
        <f>Summary!M3</f>
        <v>0</v>
      </c>
      <c r="F7" s="65"/>
      <c r="G7" s="65">
        <f>Summary!N3</f>
        <v>0</v>
      </c>
      <c r="H7" s="65"/>
      <c r="I7" s="65">
        <f>Summary!O3</f>
        <v>0</v>
      </c>
      <c r="J7" s="65"/>
      <c r="K7" s="65">
        <f>Summary!P28</f>
        <v>0</v>
      </c>
      <c r="L7" s="69"/>
      <c r="M7" s="68">
        <f>Summary!B3</f>
        <v>0</v>
      </c>
      <c r="N7" s="65"/>
      <c r="O7" s="65">
        <f>Summary!C3</f>
        <v>0</v>
      </c>
      <c r="P7" s="65"/>
      <c r="Q7" s="65">
        <f>Summary!D3</f>
        <v>0</v>
      </c>
      <c r="R7" s="65"/>
      <c r="S7" s="65">
        <f>Summary!E3</f>
        <v>0</v>
      </c>
      <c r="T7" s="65"/>
      <c r="U7" s="65">
        <f>Summary!F28</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READING!E29:AR29</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SPaG!G28:BD28</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SPaG!BG28:BZ28</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MATHS!H30:AQ30</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MATHS!AT30:BV30</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MATHS!BY30:CX30</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552" priority="114" operator="equal">
      <formula>1</formula>
    </cfRule>
  </conditionalFormatting>
  <conditionalFormatting sqref="A25:T25">
    <cfRule type="cellIs" dxfId="551" priority="79" operator="equal">
      <formula>1</formula>
    </cfRule>
    <cfRule type="cellIs" dxfId="550" priority="80" operator="equal">
      <formula>0</formula>
    </cfRule>
  </conditionalFormatting>
  <conditionalFormatting sqref="A13:AM13">
    <cfRule type="cellIs" dxfId="549" priority="85" operator="equal">
      <formula>0</formula>
    </cfRule>
  </conditionalFormatting>
  <conditionalFormatting sqref="A20:AX20">
    <cfRule type="cellIs" dxfId="548" priority="81" operator="equal">
      <formula>1</formula>
    </cfRule>
    <cfRule type="cellIs" dxfId="547" priority="82" operator="equal">
      <formula>0</formula>
    </cfRule>
  </conditionalFormatting>
  <conditionalFormatting sqref="B50:C50">
    <cfRule type="cellIs" dxfId="546" priority="26" operator="equal">
      <formula>1</formula>
    </cfRule>
  </conditionalFormatting>
  <conditionalFormatting sqref="B43:K43">
    <cfRule type="cellIs" dxfId="545" priority="51" operator="equal">
      <formula>1</formula>
    </cfRule>
  </conditionalFormatting>
  <conditionalFormatting sqref="B36:Q36">
    <cfRule type="cellIs" dxfId="544" priority="75" operator="equal">
      <formula>1</formula>
    </cfRule>
  </conditionalFormatting>
  <conditionalFormatting sqref="B43:AB43">
    <cfRule type="cellIs" dxfId="543" priority="30" operator="equal">
      <formula>0</formula>
    </cfRule>
  </conditionalFormatting>
  <conditionalFormatting sqref="B50:AB50">
    <cfRule type="cellIs" dxfId="542" priority="3" operator="equal">
      <formula>0</formula>
    </cfRule>
  </conditionalFormatting>
  <conditionalFormatting sqref="B36:AK36">
    <cfRule type="cellIs" dxfId="541" priority="57" operator="equal">
      <formula>0</formula>
    </cfRule>
  </conditionalFormatting>
  <conditionalFormatting sqref="C7:D7">
    <cfRule type="cellIs" dxfId="540" priority="159" operator="between">
      <formula>100</formula>
      <formula>109</formula>
    </cfRule>
    <cfRule type="cellIs" dxfId="539" priority="160" operator="lessThan">
      <formula>100</formula>
    </cfRule>
    <cfRule type="cellIs" dxfId="538" priority="158" operator="greaterThan">
      <formula>109</formula>
    </cfRule>
  </conditionalFormatting>
  <conditionalFormatting sqref="D50:F50">
    <cfRule type="cellIs" dxfId="537" priority="14" operator="equal">
      <formula>1</formula>
    </cfRule>
    <cfRule type="cellIs" dxfId="536" priority="13" operator="equal">
      <formula>2</formula>
    </cfRule>
  </conditionalFormatting>
  <conditionalFormatting sqref="G50:H50">
    <cfRule type="cellIs" dxfId="535" priority="24" operator="equal">
      <formula>1</formula>
    </cfRule>
  </conditionalFormatting>
  <conditionalFormatting sqref="H13:J13">
    <cfRule type="cellIs" dxfId="534" priority="99" operator="equal">
      <formula>1</formula>
    </cfRule>
    <cfRule type="cellIs" dxfId="533" priority="98" operator="equal">
      <formula>2</formula>
    </cfRule>
  </conditionalFormatting>
  <conditionalFormatting sqref="I50:J50">
    <cfRule type="cellIs" dxfId="532" priority="11" operator="equal">
      <formula>1</formula>
    </cfRule>
    <cfRule type="cellIs" dxfId="531" priority="10" operator="equal">
      <formula>2</formula>
    </cfRule>
  </conditionalFormatting>
  <conditionalFormatting sqref="K50">
    <cfRule type="cellIs" dxfId="530" priority="22" operator="equal">
      <formula>1</formula>
    </cfRule>
  </conditionalFormatting>
  <conditionalFormatting sqref="K7:L7">
    <cfRule type="cellIs" dxfId="529" priority="156" operator="between">
      <formula>100</formula>
      <formula>109</formula>
    </cfRule>
    <cfRule type="cellIs" dxfId="528" priority="157" operator="lessThan">
      <formula>100</formula>
    </cfRule>
    <cfRule type="cellIs" dxfId="527" priority="155" operator="greaterThan">
      <formula>109</formula>
    </cfRule>
  </conditionalFormatting>
  <conditionalFormatting sqref="K13:R13">
    <cfRule type="cellIs" dxfId="526" priority="112" operator="equal">
      <formula>1</formula>
    </cfRule>
  </conditionalFormatting>
  <conditionalFormatting sqref="L43">
    <cfRule type="cellIs" dxfId="525" priority="40" operator="equal">
      <formula>2</formula>
    </cfRule>
    <cfRule type="cellIs" dxfId="524" priority="41" operator="equal">
      <formula>1</formula>
    </cfRule>
  </conditionalFormatting>
  <conditionalFormatting sqref="L50">
    <cfRule type="cellIs" dxfId="523" priority="8" operator="equal">
      <formula>1</formula>
    </cfRule>
    <cfRule type="cellIs" dxfId="522" priority="7" operator="equal">
      <formula>2</formula>
    </cfRule>
  </conditionalFormatting>
  <conditionalFormatting sqref="M43:P43">
    <cfRule type="cellIs" dxfId="521" priority="49" operator="equal">
      <formula>1</formula>
    </cfRule>
  </conditionalFormatting>
  <conditionalFormatting sqref="M50:S50">
    <cfRule type="cellIs" dxfId="520" priority="20" operator="equal">
      <formula>1</formula>
    </cfRule>
  </conditionalFormatting>
  <conditionalFormatting sqref="Q43">
    <cfRule type="cellIs" dxfId="519" priority="37" operator="equal">
      <formula>2</formula>
    </cfRule>
    <cfRule type="cellIs" dxfId="518" priority="38" operator="equal">
      <formula>1</formula>
    </cfRule>
  </conditionalFormatting>
  <conditionalFormatting sqref="R36">
    <cfRule type="cellIs" dxfId="517" priority="65" operator="equal">
      <formula>1</formula>
    </cfRule>
    <cfRule type="cellIs" dxfId="516" priority="64" operator="equal">
      <formula>2</formula>
    </cfRule>
  </conditionalFormatting>
  <conditionalFormatting sqref="R43:S43">
    <cfRule type="cellIs" dxfId="515" priority="47" operator="equal">
      <formula>1</formula>
    </cfRule>
  </conditionalFormatting>
  <conditionalFormatting sqref="S13">
    <cfRule type="cellIs" dxfId="514" priority="95" operator="equal">
      <formula>2</formula>
    </cfRule>
    <cfRule type="cellIs" dxfId="513" priority="96" operator="equal">
      <formula>1</formula>
    </cfRule>
  </conditionalFormatting>
  <conditionalFormatting sqref="S36">
    <cfRule type="cellIs" dxfId="512" priority="73" operator="equal">
      <formula>1</formula>
    </cfRule>
  </conditionalFormatting>
  <conditionalFormatting sqref="T36">
    <cfRule type="cellIs" dxfId="511" priority="61" operator="equal">
      <formula>2</formula>
    </cfRule>
    <cfRule type="cellIs" dxfId="510" priority="62" operator="equal">
      <formula>1</formula>
    </cfRule>
  </conditionalFormatting>
  <conditionalFormatting sqref="T43">
    <cfRule type="cellIs" dxfId="509" priority="35" operator="equal">
      <formula>1</formula>
    </cfRule>
    <cfRule type="cellIs" dxfId="508" priority="34" operator="equal">
      <formula>2</formula>
    </cfRule>
  </conditionalFormatting>
  <conditionalFormatting sqref="T13:V13">
    <cfRule type="cellIs" dxfId="507" priority="110" operator="equal">
      <formula>1</formula>
    </cfRule>
  </conditionalFormatting>
  <conditionalFormatting sqref="T50:V50">
    <cfRule type="cellIs" dxfId="506" priority="4" operator="equal">
      <formula>2</formula>
    </cfRule>
    <cfRule type="cellIs" dxfId="505" priority="5" operator="equal">
      <formula>1</formula>
    </cfRule>
  </conditionalFormatting>
  <conditionalFormatting sqref="U43">
    <cfRule type="cellIs" dxfId="504" priority="45" operator="equal">
      <formula>1</formula>
    </cfRule>
  </conditionalFormatting>
  <conditionalFormatting sqref="U7:V7">
    <cfRule type="cellIs" dxfId="503" priority="154" operator="lessThan">
      <formula>100</formula>
    </cfRule>
    <cfRule type="cellIs" dxfId="502" priority="153" operator="between">
      <formula>100</formula>
      <formula>109</formula>
    </cfRule>
    <cfRule type="cellIs" dxfId="501" priority="152" operator="greaterThan">
      <formula>109</formula>
    </cfRule>
  </conditionalFormatting>
  <conditionalFormatting sqref="U36:AC36">
    <cfRule type="cellIs" dxfId="500" priority="71" operator="equal">
      <formula>1</formula>
    </cfRule>
  </conditionalFormatting>
  <conditionalFormatting sqref="V43">
    <cfRule type="cellIs" dxfId="499" priority="31" operator="equal">
      <formula>2</formula>
    </cfRule>
    <cfRule type="cellIs" dxfId="498" priority="32" operator="equal">
      <formula>1</formula>
    </cfRule>
  </conditionalFormatting>
  <conditionalFormatting sqref="W50">
    <cfRule type="cellIs" dxfId="497" priority="18" operator="equal">
      <formula>1</formula>
    </cfRule>
  </conditionalFormatting>
  <conditionalFormatting sqref="W13:X13">
    <cfRule type="cellIs" dxfId="496" priority="92" operator="equal">
      <formula>2</formula>
    </cfRule>
    <cfRule type="cellIs" dxfId="495" priority="93" operator="equal">
      <formula>1</formula>
    </cfRule>
  </conditionalFormatting>
  <conditionalFormatting sqref="W43:X43">
    <cfRule type="cellIs" dxfId="494" priority="43" operator="equal">
      <formula>1</formula>
    </cfRule>
  </conditionalFormatting>
  <conditionalFormatting sqref="X50">
    <cfRule type="cellIs" dxfId="493" priority="1" operator="between">
      <formula>1</formula>
      <formula>2</formula>
    </cfRule>
    <cfRule type="cellIs" dxfId="492" priority="2" operator="equal">
      <formula>3</formula>
    </cfRule>
  </conditionalFormatting>
  <conditionalFormatting sqref="Y43:AB43">
    <cfRule type="cellIs" dxfId="491" priority="29" operator="equal">
      <formula>1</formula>
    </cfRule>
    <cfRule type="cellIs" dxfId="490" priority="28" operator="equal">
      <formula>2</formula>
    </cfRule>
  </conditionalFormatting>
  <conditionalFormatting sqref="Y50:AB50">
    <cfRule type="cellIs" dxfId="489" priority="16" operator="equal">
      <formula>1</formula>
    </cfRule>
  </conditionalFormatting>
  <conditionalFormatting sqref="Y13:AD13">
    <cfRule type="cellIs" dxfId="488" priority="108" operator="equal">
      <formula>1</formula>
    </cfRule>
  </conditionalFormatting>
  <conditionalFormatting sqref="AD36">
    <cfRule type="cellIs" dxfId="487" priority="59" operator="equal">
      <formula>1</formula>
    </cfRule>
    <cfRule type="cellIs" dxfId="486" priority="58" operator="equal">
      <formula>2</formula>
    </cfRule>
  </conditionalFormatting>
  <conditionalFormatting sqref="AE13">
    <cfRule type="cellIs" dxfId="485" priority="90" operator="equal">
      <formula>1</formula>
    </cfRule>
    <cfRule type="cellIs" dxfId="484" priority="89" operator="equal">
      <formula>2</formula>
    </cfRule>
  </conditionalFormatting>
  <conditionalFormatting sqref="AE36:AG36">
    <cfRule type="cellIs" dxfId="483" priority="69" operator="equal">
      <formula>1</formula>
    </cfRule>
  </conditionalFormatting>
  <conditionalFormatting sqref="AF13:AJ13">
    <cfRule type="cellIs" dxfId="482" priority="106" operator="equal">
      <formula>1</formula>
    </cfRule>
  </conditionalFormatting>
  <conditionalFormatting sqref="AH36">
    <cfRule type="cellIs" dxfId="481" priority="55" operator="equal">
      <formula>2</formula>
    </cfRule>
    <cfRule type="cellIs" dxfId="480" priority="56" operator="equal">
      <formula>1</formula>
    </cfRule>
  </conditionalFormatting>
  <conditionalFormatting sqref="AI36:AK36">
    <cfRule type="cellIs" dxfId="479" priority="67" operator="equal">
      <formula>1</formula>
    </cfRule>
  </conditionalFormatting>
  <conditionalFormatting sqref="AK13">
    <cfRule type="cellIs" dxfId="478" priority="87" operator="equal">
      <formula>3</formula>
    </cfRule>
    <cfRule type="cellIs" dxfId="477" priority="86" operator="between">
      <formula>1</formula>
      <formula>2</formula>
    </cfRule>
  </conditionalFormatting>
  <conditionalFormatting sqref="AL13">
    <cfRule type="cellIs" dxfId="476" priority="104" operator="equal">
      <formula>1</formula>
    </cfRule>
  </conditionalFormatting>
  <conditionalFormatting sqref="AM13">
    <cfRule type="cellIs" dxfId="475" priority="84" operator="equal">
      <formula>3</formula>
    </cfRule>
    <cfRule type="cellIs" dxfId="474"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4C9AB-E7B0-6D47-8AA5-F416E27D6FCD}">
  <sheetPr codeName="Sheet32">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Summary!A29</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Summary!J29</f>
        <v>0</v>
      </c>
      <c r="D7" s="69"/>
      <c r="E7" s="68">
        <f>Summary!M3</f>
        <v>0</v>
      </c>
      <c r="F7" s="65"/>
      <c r="G7" s="65">
        <f>Summary!N3</f>
        <v>0</v>
      </c>
      <c r="H7" s="65"/>
      <c r="I7" s="65">
        <f>Summary!O3</f>
        <v>0</v>
      </c>
      <c r="J7" s="65"/>
      <c r="K7" s="65">
        <f>Summary!P29</f>
        <v>0</v>
      </c>
      <c r="L7" s="69"/>
      <c r="M7" s="68">
        <f>Summary!B3</f>
        <v>0</v>
      </c>
      <c r="N7" s="65"/>
      <c r="O7" s="65">
        <f>Summary!C3</f>
        <v>0</v>
      </c>
      <c r="P7" s="65"/>
      <c r="Q7" s="65">
        <f>Summary!D3</f>
        <v>0</v>
      </c>
      <c r="R7" s="65"/>
      <c r="S7" s="65">
        <f>Summary!E3</f>
        <v>0</v>
      </c>
      <c r="T7" s="65"/>
      <c r="U7" s="65">
        <f>Summary!F29</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READING!E30:AR30</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SPaG!G29:BD29</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SPaG!BG29:BZ29</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7"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MATHS!H31:AQ31</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MATHS!AT31:BV31</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MATHS!BY31:CX31</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473" priority="114" operator="equal">
      <formula>1</formula>
    </cfRule>
  </conditionalFormatting>
  <conditionalFormatting sqref="A25:T25">
    <cfRule type="cellIs" dxfId="472" priority="79" operator="equal">
      <formula>1</formula>
    </cfRule>
    <cfRule type="cellIs" dxfId="471" priority="80" operator="equal">
      <formula>0</formula>
    </cfRule>
  </conditionalFormatting>
  <conditionalFormatting sqref="A13:AM13">
    <cfRule type="cellIs" dxfId="470" priority="85" operator="equal">
      <formula>0</formula>
    </cfRule>
  </conditionalFormatting>
  <conditionalFormatting sqref="A20:AX20">
    <cfRule type="cellIs" dxfId="469" priority="81" operator="equal">
      <formula>1</formula>
    </cfRule>
    <cfRule type="cellIs" dxfId="468" priority="82" operator="equal">
      <formula>0</formula>
    </cfRule>
  </conditionalFormatting>
  <conditionalFormatting sqref="B50:C50">
    <cfRule type="cellIs" dxfId="467" priority="26" operator="equal">
      <formula>1</formula>
    </cfRule>
  </conditionalFormatting>
  <conditionalFormatting sqref="B43:K43">
    <cfRule type="cellIs" dxfId="466" priority="51" operator="equal">
      <formula>1</formula>
    </cfRule>
  </conditionalFormatting>
  <conditionalFormatting sqref="B36:Q36">
    <cfRule type="cellIs" dxfId="465" priority="75" operator="equal">
      <formula>1</formula>
    </cfRule>
  </conditionalFormatting>
  <conditionalFormatting sqref="B43:AB43">
    <cfRule type="cellIs" dxfId="464" priority="30" operator="equal">
      <formula>0</formula>
    </cfRule>
  </conditionalFormatting>
  <conditionalFormatting sqref="B50:AB50">
    <cfRule type="cellIs" dxfId="463" priority="3" operator="equal">
      <formula>0</formula>
    </cfRule>
  </conditionalFormatting>
  <conditionalFormatting sqref="B36:AK36">
    <cfRule type="cellIs" dxfId="462" priority="57" operator="equal">
      <formula>0</formula>
    </cfRule>
  </conditionalFormatting>
  <conditionalFormatting sqref="C7:D7">
    <cfRule type="cellIs" dxfId="461" priority="159" operator="between">
      <formula>100</formula>
      <formula>109</formula>
    </cfRule>
    <cfRule type="cellIs" dxfId="460" priority="160" operator="lessThan">
      <formula>100</formula>
    </cfRule>
    <cfRule type="cellIs" dxfId="459" priority="158" operator="greaterThan">
      <formula>109</formula>
    </cfRule>
  </conditionalFormatting>
  <conditionalFormatting sqref="D50:F50">
    <cfRule type="cellIs" dxfId="458" priority="14" operator="equal">
      <formula>1</formula>
    </cfRule>
    <cfRule type="cellIs" dxfId="457" priority="13" operator="equal">
      <formula>2</formula>
    </cfRule>
  </conditionalFormatting>
  <conditionalFormatting sqref="G50:H50">
    <cfRule type="cellIs" dxfId="456" priority="24" operator="equal">
      <formula>1</formula>
    </cfRule>
  </conditionalFormatting>
  <conditionalFormatting sqref="H13:J13">
    <cfRule type="cellIs" dxfId="455" priority="99" operator="equal">
      <formula>1</formula>
    </cfRule>
    <cfRule type="cellIs" dxfId="454" priority="98" operator="equal">
      <formula>2</formula>
    </cfRule>
  </conditionalFormatting>
  <conditionalFormatting sqref="I50:J50">
    <cfRule type="cellIs" dxfId="453" priority="11" operator="equal">
      <formula>1</formula>
    </cfRule>
    <cfRule type="cellIs" dxfId="452" priority="10" operator="equal">
      <formula>2</formula>
    </cfRule>
  </conditionalFormatting>
  <conditionalFormatting sqref="K50">
    <cfRule type="cellIs" dxfId="451" priority="22" operator="equal">
      <formula>1</formula>
    </cfRule>
  </conditionalFormatting>
  <conditionalFormatting sqref="K7:L7">
    <cfRule type="cellIs" dxfId="450" priority="156" operator="between">
      <formula>100</formula>
      <formula>109</formula>
    </cfRule>
    <cfRule type="cellIs" dxfId="449" priority="157" operator="lessThan">
      <formula>100</formula>
    </cfRule>
    <cfRule type="cellIs" dxfId="448" priority="155" operator="greaterThan">
      <formula>109</formula>
    </cfRule>
  </conditionalFormatting>
  <conditionalFormatting sqref="K13:R13">
    <cfRule type="cellIs" dxfId="447" priority="112" operator="equal">
      <formula>1</formula>
    </cfRule>
  </conditionalFormatting>
  <conditionalFormatting sqref="L43">
    <cfRule type="cellIs" dxfId="446" priority="40" operator="equal">
      <formula>2</formula>
    </cfRule>
    <cfRule type="cellIs" dxfId="445" priority="41" operator="equal">
      <formula>1</formula>
    </cfRule>
  </conditionalFormatting>
  <conditionalFormatting sqref="L50">
    <cfRule type="cellIs" dxfId="444" priority="8" operator="equal">
      <formula>1</formula>
    </cfRule>
    <cfRule type="cellIs" dxfId="443" priority="7" operator="equal">
      <formula>2</formula>
    </cfRule>
  </conditionalFormatting>
  <conditionalFormatting sqref="M43:P43">
    <cfRule type="cellIs" dxfId="442" priority="49" operator="equal">
      <formula>1</formula>
    </cfRule>
  </conditionalFormatting>
  <conditionalFormatting sqref="M50:S50">
    <cfRule type="cellIs" dxfId="441" priority="20" operator="equal">
      <formula>1</formula>
    </cfRule>
  </conditionalFormatting>
  <conditionalFormatting sqref="Q43">
    <cfRule type="cellIs" dxfId="440" priority="37" operator="equal">
      <formula>2</formula>
    </cfRule>
    <cfRule type="cellIs" dxfId="439" priority="38" operator="equal">
      <formula>1</formula>
    </cfRule>
  </conditionalFormatting>
  <conditionalFormatting sqref="R36">
    <cfRule type="cellIs" dxfId="438" priority="65" operator="equal">
      <formula>1</formula>
    </cfRule>
    <cfRule type="cellIs" dxfId="437" priority="64" operator="equal">
      <formula>2</formula>
    </cfRule>
  </conditionalFormatting>
  <conditionalFormatting sqref="R43:S43">
    <cfRule type="cellIs" dxfId="436" priority="47" operator="equal">
      <formula>1</formula>
    </cfRule>
  </conditionalFormatting>
  <conditionalFormatting sqref="S13">
    <cfRule type="cellIs" dxfId="435" priority="95" operator="equal">
      <formula>2</formula>
    </cfRule>
    <cfRule type="cellIs" dxfId="434" priority="96" operator="equal">
      <formula>1</formula>
    </cfRule>
  </conditionalFormatting>
  <conditionalFormatting sqref="S36">
    <cfRule type="cellIs" dxfId="433" priority="73" operator="equal">
      <formula>1</formula>
    </cfRule>
  </conditionalFormatting>
  <conditionalFormatting sqref="T36">
    <cfRule type="cellIs" dxfId="432" priority="61" operator="equal">
      <formula>2</formula>
    </cfRule>
    <cfRule type="cellIs" dxfId="431" priority="62" operator="equal">
      <formula>1</formula>
    </cfRule>
  </conditionalFormatting>
  <conditionalFormatting sqref="T43">
    <cfRule type="cellIs" dxfId="430" priority="35" operator="equal">
      <formula>1</formula>
    </cfRule>
    <cfRule type="cellIs" dxfId="429" priority="34" operator="equal">
      <formula>2</formula>
    </cfRule>
  </conditionalFormatting>
  <conditionalFormatting sqref="T13:V13">
    <cfRule type="cellIs" dxfId="428" priority="110" operator="equal">
      <formula>1</formula>
    </cfRule>
  </conditionalFormatting>
  <conditionalFormatting sqref="T50:V50">
    <cfRule type="cellIs" dxfId="427" priority="4" operator="equal">
      <formula>2</formula>
    </cfRule>
    <cfRule type="cellIs" dxfId="426" priority="5" operator="equal">
      <formula>1</formula>
    </cfRule>
  </conditionalFormatting>
  <conditionalFormatting sqref="U43">
    <cfRule type="cellIs" dxfId="425" priority="45" operator="equal">
      <formula>1</formula>
    </cfRule>
  </conditionalFormatting>
  <conditionalFormatting sqref="U7:V7">
    <cfRule type="cellIs" dxfId="424" priority="154" operator="lessThan">
      <formula>100</formula>
    </cfRule>
    <cfRule type="cellIs" dxfId="423" priority="153" operator="between">
      <formula>100</formula>
      <formula>109</formula>
    </cfRule>
    <cfRule type="cellIs" dxfId="422" priority="152" operator="greaterThan">
      <formula>109</formula>
    </cfRule>
  </conditionalFormatting>
  <conditionalFormatting sqref="U36:AC36">
    <cfRule type="cellIs" dxfId="421" priority="71" operator="equal">
      <formula>1</formula>
    </cfRule>
  </conditionalFormatting>
  <conditionalFormatting sqref="V43">
    <cfRule type="cellIs" dxfId="420" priority="31" operator="equal">
      <formula>2</formula>
    </cfRule>
    <cfRule type="cellIs" dxfId="419" priority="32" operator="equal">
      <formula>1</formula>
    </cfRule>
  </conditionalFormatting>
  <conditionalFormatting sqref="W50">
    <cfRule type="cellIs" dxfId="418" priority="18" operator="equal">
      <formula>1</formula>
    </cfRule>
  </conditionalFormatting>
  <conditionalFormatting sqref="W13:X13">
    <cfRule type="cellIs" dxfId="417" priority="92" operator="equal">
      <formula>2</formula>
    </cfRule>
    <cfRule type="cellIs" dxfId="416" priority="93" operator="equal">
      <formula>1</formula>
    </cfRule>
  </conditionalFormatting>
  <conditionalFormatting sqref="W43:X43">
    <cfRule type="cellIs" dxfId="415" priority="43" operator="equal">
      <formula>1</formula>
    </cfRule>
  </conditionalFormatting>
  <conditionalFormatting sqref="X50">
    <cfRule type="cellIs" dxfId="414" priority="1" operator="between">
      <formula>1</formula>
      <formula>2</formula>
    </cfRule>
    <cfRule type="cellIs" dxfId="413" priority="2" operator="equal">
      <formula>3</formula>
    </cfRule>
  </conditionalFormatting>
  <conditionalFormatting sqref="Y43:AB43">
    <cfRule type="cellIs" dxfId="412" priority="29" operator="equal">
      <formula>1</formula>
    </cfRule>
    <cfRule type="cellIs" dxfId="411" priority="28" operator="equal">
      <formula>2</formula>
    </cfRule>
  </conditionalFormatting>
  <conditionalFormatting sqref="Y50:AB50">
    <cfRule type="cellIs" dxfId="410" priority="16" operator="equal">
      <formula>1</formula>
    </cfRule>
  </conditionalFormatting>
  <conditionalFormatting sqref="Y13:AD13">
    <cfRule type="cellIs" dxfId="409" priority="108" operator="equal">
      <formula>1</formula>
    </cfRule>
  </conditionalFormatting>
  <conditionalFormatting sqref="AD36">
    <cfRule type="cellIs" dxfId="408" priority="59" operator="equal">
      <formula>1</formula>
    </cfRule>
    <cfRule type="cellIs" dxfId="407" priority="58" operator="equal">
      <formula>2</formula>
    </cfRule>
  </conditionalFormatting>
  <conditionalFormatting sqref="AE13">
    <cfRule type="cellIs" dxfId="406" priority="90" operator="equal">
      <formula>1</formula>
    </cfRule>
    <cfRule type="cellIs" dxfId="405" priority="89" operator="equal">
      <formula>2</formula>
    </cfRule>
  </conditionalFormatting>
  <conditionalFormatting sqref="AE36:AG36">
    <cfRule type="cellIs" dxfId="404" priority="69" operator="equal">
      <formula>1</formula>
    </cfRule>
  </conditionalFormatting>
  <conditionalFormatting sqref="AF13:AJ13">
    <cfRule type="cellIs" dxfId="403" priority="106" operator="equal">
      <formula>1</formula>
    </cfRule>
  </conditionalFormatting>
  <conditionalFormatting sqref="AH36">
    <cfRule type="cellIs" dxfId="402" priority="55" operator="equal">
      <formula>2</formula>
    </cfRule>
    <cfRule type="cellIs" dxfId="401" priority="56" operator="equal">
      <formula>1</formula>
    </cfRule>
  </conditionalFormatting>
  <conditionalFormatting sqref="AI36:AK36">
    <cfRule type="cellIs" dxfId="400" priority="67" operator="equal">
      <formula>1</formula>
    </cfRule>
  </conditionalFormatting>
  <conditionalFormatting sqref="AK13">
    <cfRule type="cellIs" dxfId="399" priority="87" operator="equal">
      <formula>3</formula>
    </cfRule>
    <cfRule type="cellIs" dxfId="398" priority="86" operator="between">
      <formula>1</formula>
      <formula>2</formula>
    </cfRule>
  </conditionalFormatting>
  <conditionalFormatting sqref="AL13">
    <cfRule type="cellIs" dxfId="397" priority="104" operator="equal">
      <formula>1</formula>
    </cfRule>
  </conditionalFormatting>
  <conditionalFormatting sqref="AM13">
    <cfRule type="cellIs" dxfId="396" priority="84" operator="equal">
      <formula>3</formula>
    </cfRule>
    <cfRule type="cellIs" dxfId="395"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E84E-9140-F04C-98D0-5A3CC815E71D}">
  <sheetPr codeName="Sheet33">
    <pageSetUpPr fitToPage="1"/>
  </sheetPr>
  <dimension ref="A1:AX50"/>
  <sheetViews>
    <sheetView topLeftCell="A27"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Summary!A30</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Summary!J30</f>
        <v>0</v>
      </c>
      <c r="D7" s="69"/>
      <c r="E7" s="68">
        <f>Summary!M3</f>
        <v>0</v>
      </c>
      <c r="F7" s="65"/>
      <c r="G7" s="65">
        <f>Summary!N3</f>
        <v>0</v>
      </c>
      <c r="H7" s="65"/>
      <c r="I7" s="65">
        <f>Summary!O3</f>
        <v>0</v>
      </c>
      <c r="J7" s="65"/>
      <c r="K7" s="65">
        <f>Summary!P30</f>
        <v>0</v>
      </c>
      <c r="L7" s="69"/>
      <c r="M7" s="68">
        <f>Summary!B3</f>
        <v>0</v>
      </c>
      <c r="N7" s="65"/>
      <c r="O7" s="65">
        <f>Summary!C3</f>
        <v>0</v>
      </c>
      <c r="P7" s="65"/>
      <c r="Q7" s="65">
        <f>Summary!D3</f>
        <v>0</v>
      </c>
      <c r="R7" s="65"/>
      <c r="S7" s="65">
        <f>Summary!E3</f>
        <v>0</v>
      </c>
      <c r="T7" s="65"/>
      <c r="U7" s="65">
        <f>Summary!F30</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READING!E31:AR31</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SPaG!G30:BD30</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SPaG!BG30:BZ30</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MATHS!H32:AQ32</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MATHS!AT32:BV32</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MATHS!BY32:CX32</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394" priority="114" operator="equal">
      <formula>1</formula>
    </cfRule>
  </conditionalFormatting>
  <conditionalFormatting sqref="A25:T25">
    <cfRule type="cellIs" dxfId="393" priority="79" operator="equal">
      <formula>1</formula>
    </cfRule>
    <cfRule type="cellIs" dxfId="392" priority="80" operator="equal">
      <formula>0</formula>
    </cfRule>
  </conditionalFormatting>
  <conditionalFormatting sqref="A13:AM13">
    <cfRule type="cellIs" dxfId="391" priority="85" operator="equal">
      <formula>0</formula>
    </cfRule>
  </conditionalFormatting>
  <conditionalFormatting sqref="A20:AX20">
    <cfRule type="cellIs" dxfId="390" priority="81" operator="equal">
      <formula>1</formula>
    </cfRule>
    <cfRule type="cellIs" dxfId="389" priority="82" operator="equal">
      <formula>0</formula>
    </cfRule>
  </conditionalFormatting>
  <conditionalFormatting sqref="B50:C50">
    <cfRule type="cellIs" dxfId="388" priority="26" operator="equal">
      <formula>1</formula>
    </cfRule>
  </conditionalFormatting>
  <conditionalFormatting sqref="B43:K43">
    <cfRule type="cellIs" dxfId="387" priority="51" operator="equal">
      <formula>1</formula>
    </cfRule>
  </conditionalFormatting>
  <conditionalFormatting sqref="B36:Q36">
    <cfRule type="cellIs" dxfId="386" priority="75" operator="equal">
      <formula>1</formula>
    </cfRule>
  </conditionalFormatting>
  <conditionalFormatting sqref="B43:AB43">
    <cfRule type="cellIs" dxfId="385" priority="30" operator="equal">
      <formula>0</formula>
    </cfRule>
  </conditionalFormatting>
  <conditionalFormatting sqref="B50:AB50">
    <cfRule type="cellIs" dxfId="384" priority="3" operator="equal">
      <formula>0</formula>
    </cfRule>
  </conditionalFormatting>
  <conditionalFormatting sqref="B36:AK36">
    <cfRule type="cellIs" dxfId="383" priority="57" operator="equal">
      <formula>0</formula>
    </cfRule>
  </conditionalFormatting>
  <conditionalFormatting sqref="C7:D7">
    <cfRule type="cellIs" dxfId="382" priority="161" operator="between">
      <formula>100</formula>
      <formula>109</formula>
    </cfRule>
    <cfRule type="cellIs" dxfId="381" priority="162" operator="lessThan">
      <formula>100</formula>
    </cfRule>
    <cfRule type="cellIs" dxfId="380" priority="160" operator="greaterThan">
      <formula>109</formula>
    </cfRule>
  </conditionalFormatting>
  <conditionalFormatting sqref="D50:F50">
    <cfRule type="cellIs" dxfId="379" priority="14" operator="equal">
      <formula>1</formula>
    </cfRule>
    <cfRule type="cellIs" dxfId="378" priority="13" operator="equal">
      <formula>2</formula>
    </cfRule>
  </conditionalFormatting>
  <conditionalFormatting sqref="G50:H50">
    <cfRule type="cellIs" dxfId="377" priority="24" operator="equal">
      <formula>1</formula>
    </cfRule>
  </conditionalFormatting>
  <conditionalFormatting sqref="H13:J13">
    <cfRule type="cellIs" dxfId="376" priority="99" operator="equal">
      <formula>1</formula>
    </cfRule>
    <cfRule type="cellIs" dxfId="375" priority="98" operator="equal">
      <formula>2</formula>
    </cfRule>
  </conditionalFormatting>
  <conditionalFormatting sqref="I50:J50">
    <cfRule type="cellIs" dxfId="374" priority="11" operator="equal">
      <formula>1</formula>
    </cfRule>
    <cfRule type="cellIs" dxfId="373" priority="10" operator="equal">
      <formula>2</formula>
    </cfRule>
  </conditionalFormatting>
  <conditionalFormatting sqref="K50">
    <cfRule type="cellIs" dxfId="372" priority="22" operator="equal">
      <formula>1</formula>
    </cfRule>
  </conditionalFormatting>
  <conditionalFormatting sqref="K7:L7">
    <cfRule type="cellIs" dxfId="371" priority="158" operator="between">
      <formula>100</formula>
      <formula>109</formula>
    </cfRule>
    <cfRule type="cellIs" dxfId="370" priority="159" operator="lessThan">
      <formula>100</formula>
    </cfRule>
    <cfRule type="cellIs" dxfId="369" priority="157" operator="greaterThan">
      <formula>109</formula>
    </cfRule>
  </conditionalFormatting>
  <conditionalFormatting sqref="K13:R13">
    <cfRule type="cellIs" dxfId="368" priority="112" operator="equal">
      <formula>1</formula>
    </cfRule>
  </conditionalFormatting>
  <conditionalFormatting sqref="L43">
    <cfRule type="cellIs" dxfId="367" priority="40" operator="equal">
      <formula>2</formula>
    </cfRule>
    <cfRule type="cellIs" dxfId="366" priority="41" operator="equal">
      <formula>1</formula>
    </cfRule>
  </conditionalFormatting>
  <conditionalFormatting sqref="L50">
    <cfRule type="cellIs" dxfId="365" priority="8" operator="equal">
      <formula>1</formula>
    </cfRule>
    <cfRule type="cellIs" dxfId="364" priority="7" operator="equal">
      <formula>2</formula>
    </cfRule>
  </conditionalFormatting>
  <conditionalFormatting sqref="M43:P43">
    <cfRule type="cellIs" dxfId="363" priority="49" operator="equal">
      <formula>1</formula>
    </cfRule>
  </conditionalFormatting>
  <conditionalFormatting sqref="M50:S50">
    <cfRule type="cellIs" dxfId="362" priority="20" operator="equal">
      <formula>1</formula>
    </cfRule>
  </conditionalFormatting>
  <conditionalFormatting sqref="Q43">
    <cfRule type="cellIs" dxfId="361" priority="37" operator="equal">
      <formula>2</formula>
    </cfRule>
    <cfRule type="cellIs" dxfId="360" priority="38" operator="equal">
      <formula>1</formula>
    </cfRule>
  </conditionalFormatting>
  <conditionalFormatting sqref="R36">
    <cfRule type="cellIs" dxfId="359" priority="65" operator="equal">
      <formula>1</formula>
    </cfRule>
    <cfRule type="cellIs" dxfId="358" priority="64" operator="equal">
      <formula>2</formula>
    </cfRule>
  </conditionalFormatting>
  <conditionalFormatting sqref="R43:S43">
    <cfRule type="cellIs" dxfId="357" priority="47" operator="equal">
      <formula>1</formula>
    </cfRule>
  </conditionalFormatting>
  <conditionalFormatting sqref="S13">
    <cfRule type="cellIs" dxfId="356" priority="95" operator="equal">
      <formula>2</formula>
    </cfRule>
    <cfRule type="cellIs" dxfId="355" priority="96" operator="equal">
      <formula>1</formula>
    </cfRule>
  </conditionalFormatting>
  <conditionalFormatting sqref="S36">
    <cfRule type="cellIs" dxfId="354" priority="73" operator="equal">
      <formula>1</formula>
    </cfRule>
  </conditionalFormatting>
  <conditionalFormatting sqref="T36">
    <cfRule type="cellIs" dxfId="353" priority="61" operator="equal">
      <formula>2</formula>
    </cfRule>
    <cfRule type="cellIs" dxfId="352" priority="62" operator="equal">
      <formula>1</formula>
    </cfRule>
  </conditionalFormatting>
  <conditionalFormatting sqref="T43">
    <cfRule type="cellIs" dxfId="351" priority="35" operator="equal">
      <formula>1</formula>
    </cfRule>
    <cfRule type="cellIs" dxfId="350" priority="34" operator="equal">
      <formula>2</formula>
    </cfRule>
  </conditionalFormatting>
  <conditionalFormatting sqref="T13:V13">
    <cfRule type="cellIs" dxfId="349" priority="110" operator="equal">
      <formula>1</formula>
    </cfRule>
  </conditionalFormatting>
  <conditionalFormatting sqref="T50:V50">
    <cfRule type="cellIs" dxfId="348" priority="4" operator="equal">
      <formula>2</formula>
    </cfRule>
    <cfRule type="cellIs" dxfId="347" priority="5" operator="equal">
      <formula>1</formula>
    </cfRule>
  </conditionalFormatting>
  <conditionalFormatting sqref="U43">
    <cfRule type="cellIs" dxfId="346" priority="45" operator="equal">
      <formula>1</formula>
    </cfRule>
  </conditionalFormatting>
  <conditionalFormatting sqref="U7:V7">
    <cfRule type="cellIs" dxfId="345" priority="156" operator="lessThan">
      <formula>100</formula>
    </cfRule>
    <cfRule type="cellIs" dxfId="344" priority="155" operator="between">
      <formula>100</formula>
      <formula>109</formula>
    </cfRule>
    <cfRule type="cellIs" dxfId="343" priority="154" operator="greaterThan">
      <formula>109</formula>
    </cfRule>
  </conditionalFormatting>
  <conditionalFormatting sqref="U36:AC36">
    <cfRule type="cellIs" dxfId="342" priority="71" operator="equal">
      <formula>1</formula>
    </cfRule>
  </conditionalFormatting>
  <conditionalFormatting sqref="V43">
    <cfRule type="cellIs" dxfId="341" priority="31" operator="equal">
      <formula>2</formula>
    </cfRule>
    <cfRule type="cellIs" dxfId="340" priority="32" operator="equal">
      <formula>1</formula>
    </cfRule>
  </conditionalFormatting>
  <conditionalFormatting sqref="W50">
    <cfRule type="cellIs" dxfId="339" priority="18" operator="equal">
      <formula>1</formula>
    </cfRule>
  </conditionalFormatting>
  <conditionalFormatting sqref="W13:X13">
    <cfRule type="cellIs" dxfId="338" priority="92" operator="equal">
      <formula>2</formula>
    </cfRule>
    <cfRule type="cellIs" dxfId="337" priority="93" operator="equal">
      <formula>1</formula>
    </cfRule>
  </conditionalFormatting>
  <conditionalFormatting sqref="W43:X43">
    <cfRule type="cellIs" dxfId="336" priority="43" operator="equal">
      <formula>1</formula>
    </cfRule>
  </conditionalFormatting>
  <conditionalFormatting sqref="X50">
    <cfRule type="cellIs" dxfId="335" priority="1" operator="between">
      <formula>1</formula>
      <formula>2</formula>
    </cfRule>
    <cfRule type="cellIs" dxfId="334" priority="2" operator="equal">
      <formula>3</formula>
    </cfRule>
  </conditionalFormatting>
  <conditionalFormatting sqref="Y43:AB43">
    <cfRule type="cellIs" dxfId="333" priority="29" operator="equal">
      <formula>1</formula>
    </cfRule>
    <cfRule type="cellIs" dxfId="332" priority="28" operator="equal">
      <formula>2</formula>
    </cfRule>
  </conditionalFormatting>
  <conditionalFormatting sqref="Y50:AB50">
    <cfRule type="cellIs" dxfId="331" priority="16" operator="equal">
      <formula>1</formula>
    </cfRule>
  </conditionalFormatting>
  <conditionalFormatting sqref="Y13:AD13">
    <cfRule type="cellIs" dxfId="330" priority="108" operator="equal">
      <formula>1</formula>
    </cfRule>
  </conditionalFormatting>
  <conditionalFormatting sqref="AD36">
    <cfRule type="cellIs" dxfId="329" priority="59" operator="equal">
      <formula>1</formula>
    </cfRule>
    <cfRule type="cellIs" dxfId="328" priority="58" operator="equal">
      <formula>2</formula>
    </cfRule>
  </conditionalFormatting>
  <conditionalFormatting sqref="AE13">
    <cfRule type="cellIs" dxfId="327" priority="90" operator="equal">
      <formula>1</formula>
    </cfRule>
    <cfRule type="cellIs" dxfId="326" priority="89" operator="equal">
      <formula>2</formula>
    </cfRule>
  </conditionalFormatting>
  <conditionalFormatting sqref="AE36:AG36">
    <cfRule type="cellIs" dxfId="325" priority="69" operator="equal">
      <formula>1</formula>
    </cfRule>
  </conditionalFormatting>
  <conditionalFormatting sqref="AF13:AJ13">
    <cfRule type="cellIs" dxfId="324" priority="106" operator="equal">
      <formula>1</formula>
    </cfRule>
  </conditionalFormatting>
  <conditionalFormatting sqref="AH36">
    <cfRule type="cellIs" dxfId="323" priority="55" operator="equal">
      <formula>2</formula>
    </cfRule>
    <cfRule type="cellIs" dxfId="322" priority="56" operator="equal">
      <formula>1</formula>
    </cfRule>
  </conditionalFormatting>
  <conditionalFormatting sqref="AI36:AK36">
    <cfRule type="cellIs" dxfId="321" priority="67" operator="equal">
      <formula>1</formula>
    </cfRule>
  </conditionalFormatting>
  <conditionalFormatting sqref="AK13">
    <cfRule type="cellIs" dxfId="320" priority="87" operator="equal">
      <formula>3</formula>
    </cfRule>
    <cfRule type="cellIs" dxfId="319" priority="86" operator="between">
      <formula>1</formula>
      <formula>2</formula>
    </cfRule>
  </conditionalFormatting>
  <conditionalFormatting sqref="AL13">
    <cfRule type="cellIs" dxfId="318" priority="104" operator="equal">
      <formula>1</formula>
    </cfRule>
  </conditionalFormatting>
  <conditionalFormatting sqref="AM13">
    <cfRule type="cellIs" dxfId="317" priority="84" operator="equal">
      <formula>3</formula>
    </cfRule>
    <cfRule type="cellIs" dxfId="316"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9144-6D59-2E46-BF59-3EBC4A33B3B3}">
  <sheetPr codeName="Sheet34">
    <pageSetUpPr fitToPage="1"/>
  </sheetPr>
  <dimension ref="A1:AX50"/>
  <sheetViews>
    <sheetView topLeftCell="A33"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Summary!A31</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Summary!J31</f>
        <v>0</v>
      </c>
      <c r="D7" s="69"/>
      <c r="E7" s="68">
        <f>Summary!M3</f>
        <v>0</v>
      </c>
      <c r="F7" s="65"/>
      <c r="G7" s="65">
        <f>Summary!N3</f>
        <v>0</v>
      </c>
      <c r="H7" s="65"/>
      <c r="I7" s="65">
        <f>Summary!O3</f>
        <v>0</v>
      </c>
      <c r="J7" s="65"/>
      <c r="K7" s="65">
        <f>Summary!P31</f>
        <v>0</v>
      </c>
      <c r="L7" s="69"/>
      <c r="M7" s="68">
        <f>Summary!B3</f>
        <v>0</v>
      </c>
      <c r="N7" s="65"/>
      <c r="O7" s="65">
        <f>Summary!C3</f>
        <v>0</v>
      </c>
      <c r="P7" s="65"/>
      <c r="Q7" s="65">
        <f>Summary!D3</f>
        <v>0</v>
      </c>
      <c r="R7" s="65"/>
      <c r="S7" s="65">
        <f>Summary!E3</f>
        <v>0</v>
      </c>
      <c r="T7" s="65"/>
      <c r="U7" s="65">
        <f>Summary!F31</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READING!E32:AR32</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SPaG!G31:BD31</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SPaG!BG31:BZ31</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MATHS!H33:AQ33</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MATHS!AT33:BV33</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MATHS!BY33:CX33</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315" priority="114" operator="equal">
      <formula>1</formula>
    </cfRule>
  </conditionalFormatting>
  <conditionalFormatting sqref="A25:T25">
    <cfRule type="cellIs" dxfId="314" priority="79" operator="equal">
      <formula>1</formula>
    </cfRule>
    <cfRule type="cellIs" dxfId="313" priority="80" operator="equal">
      <formula>0</formula>
    </cfRule>
  </conditionalFormatting>
  <conditionalFormatting sqref="A13:AM13">
    <cfRule type="cellIs" dxfId="312" priority="85" operator="equal">
      <formula>0</formula>
    </cfRule>
  </conditionalFormatting>
  <conditionalFormatting sqref="A20:AX20">
    <cfRule type="cellIs" dxfId="311" priority="81" operator="equal">
      <formula>1</formula>
    </cfRule>
    <cfRule type="cellIs" dxfId="310" priority="82" operator="equal">
      <formula>0</formula>
    </cfRule>
  </conditionalFormatting>
  <conditionalFormatting sqref="B50:C50">
    <cfRule type="cellIs" dxfId="309" priority="26" operator="equal">
      <formula>1</formula>
    </cfRule>
  </conditionalFormatting>
  <conditionalFormatting sqref="B43:K43">
    <cfRule type="cellIs" dxfId="308" priority="51" operator="equal">
      <formula>1</formula>
    </cfRule>
  </conditionalFormatting>
  <conditionalFormatting sqref="B36:Q36">
    <cfRule type="cellIs" dxfId="307" priority="75" operator="equal">
      <formula>1</formula>
    </cfRule>
  </conditionalFormatting>
  <conditionalFormatting sqref="B43:AB43">
    <cfRule type="cellIs" dxfId="306" priority="30" operator="equal">
      <formula>0</formula>
    </cfRule>
  </conditionalFormatting>
  <conditionalFormatting sqref="B50:AB50">
    <cfRule type="cellIs" dxfId="305" priority="3" operator="equal">
      <formula>0</formula>
    </cfRule>
  </conditionalFormatting>
  <conditionalFormatting sqref="B36:AK36">
    <cfRule type="cellIs" dxfId="304" priority="57" operator="equal">
      <formula>0</formula>
    </cfRule>
  </conditionalFormatting>
  <conditionalFormatting sqref="C7:D7">
    <cfRule type="cellIs" dxfId="303" priority="161" operator="between">
      <formula>100</formula>
      <formula>109</formula>
    </cfRule>
    <cfRule type="cellIs" dxfId="302" priority="162" operator="lessThan">
      <formula>100</formula>
    </cfRule>
    <cfRule type="cellIs" dxfId="301" priority="160" operator="greaterThan">
      <formula>109</formula>
    </cfRule>
  </conditionalFormatting>
  <conditionalFormatting sqref="D50:F50">
    <cfRule type="cellIs" dxfId="300" priority="14" operator="equal">
      <formula>1</formula>
    </cfRule>
    <cfRule type="cellIs" dxfId="299" priority="13" operator="equal">
      <formula>2</formula>
    </cfRule>
  </conditionalFormatting>
  <conditionalFormatting sqref="G50:H50">
    <cfRule type="cellIs" dxfId="298" priority="24" operator="equal">
      <formula>1</formula>
    </cfRule>
  </conditionalFormatting>
  <conditionalFormatting sqref="H13:J13">
    <cfRule type="cellIs" dxfId="297" priority="99" operator="equal">
      <formula>1</formula>
    </cfRule>
    <cfRule type="cellIs" dxfId="296" priority="98" operator="equal">
      <formula>2</formula>
    </cfRule>
  </conditionalFormatting>
  <conditionalFormatting sqref="I50:J50">
    <cfRule type="cellIs" dxfId="295" priority="11" operator="equal">
      <formula>1</formula>
    </cfRule>
    <cfRule type="cellIs" dxfId="294" priority="10" operator="equal">
      <formula>2</formula>
    </cfRule>
  </conditionalFormatting>
  <conditionalFormatting sqref="K50">
    <cfRule type="cellIs" dxfId="293" priority="22" operator="equal">
      <formula>1</formula>
    </cfRule>
  </conditionalFormatting>
  <conditionalFormatting sqref="K7:L7">
    <cfRule type="cellIs" dxfId="292" priority="158" operator="between">
      <formula>100</formula>
      <formula>109</formula>
    </cfRule>
    <cfRule type="cellIs" dxfId="291" priority="159" operator="lessThan">
      <formula>100</formula>
    </cfRule>
    <cfRule type="cellIs" dxfId="290" priority="157" operator="greaterThan">
      <formula>109</formula>
    </cfRule>
  </conditionalFormatting>
  <conditionalFormatting sqref="K13:R13">
    <cfRule type="cellIs" dxfId="289" priority="112" operator="equal">
      <formula>1</formula>
    </cfRule>
  </conditionalFormatting>
  <conditionalFormatting sqref="L43">
    <cfRule type="cellIs" dxfId="288" priority="40" operator="equal">
      <formula>2</formula>
    </cfRule>
    <cfRule type="cellIs" dxfId="287" priority="41" operator="equal">
      <formula>1</formula>
    </cfRule>
  </conditionalFormatting>
  <conditionalFormatting sqref="L50">
    <cfRule type="cellIs" dxfId="286" priority="8" operator="equal">
      <formula>1</formula>
    </cfRule>
    <cfRule type="cellIs" dxfId="285" priority="7" operator="equal">
      <formula>2</formula>
    </cfRule>
  </conditionalFormatting>
  <conditionalFormatting sqref="M43:P43">
    <cfRule type="cellIs" dxfId="284" priority="49" operator="equal">
      <formula>1</formula>
    </cfRule>
  </conditionalFormatting>
  <conditionalFormatting sqref="M50:S50">
    <cfRule type="cellIs" dxfId="283" priority="20" operator="equal">
      <formula>1</formula>
    </cfRule>
  </conditionalFormatting>
  <conditionalFormatting sqref="Q43">
    <cfRule type="cellIs" dxfId="282" priority="37" operator="equal">
      <formula>2</formula>
    </cfRule>
    <cfRule type="cellIs" dxfId="281" priority="38" operator="equal">
      <formula>1</formula>
    </cfRule>
  </conditionalFormatting>
  <conditionalFormatting sqref="R36">
    <cfRule type="cellIs" dxfId="280" priority="65" operator="equal">
      <formula>1</formula>
    </cfRule>
    <cfRule type="cellIs" dxfId="279" priority="64" operator="equal">
      <formula>2</formula>
    </cfRule>
  </conditionalFormatting>
  <conditionalFormatting sqref="R43:S43">
    <cfRule type="cellIs" dxfId="278" priority="47" operator="equal">
      <formula>1</formula>
    </cfRule>
  </conditionalFormatting>
  <conditionalFormatting sqref="S13">
    <cfRule type="cellIs" dxfId="277" priority="95" operator="equal">
      <formula>2</formula>
    </cfRule>
    <cfRule type="cellIs" dxfId="276" priority="96" operator="equal">
      <formula>1</formula>
    </cfRule>
  </conditionalFormatting>
  <conditionalFormatting sqref="S36">
    <cfRule type="cellIs" dxfId="275" priority="73" operator="equal">
      <formula>1</formula>
    </cfRule>
  </conditionalFormatting>
  <conditionalFormatting sqref="T36">
    <cfRule type="cellIs" dxfId="274" priority="61" operator="equal">
      <formula>2</formula>
    </cfRule>
    <cfRule type="cellIs" dxfId="273" priority="62" operator="equal">
      <formula>1</formula>
    </cfRule>
  </conditionalFormatting>
  <conditionalFormatting sqref="T43">
    <cfRule type="cellIs" dxfId="272" priority="35" operator="equal">
      <formula>1</formula>
    </cfRule>
    <cfRule type="cellIs" dxfId="271" priority="34" operator="equal">
      <formula>2</formula>
    </cfRule>
  </conditionalFormatting>
  <conditionalFormatting sqref="T13:V13">
    <cfRule type="cellIs" dxfId="270" priority="110" operator="equal">
      <formula>1</formula>
    </cfRule>
  </conditionalFormatting>
  <conditionalFormatting sqref="T50:V50">
    <cfRule type="cellIs" dxfId="269" priority="4" operator="equal">
      <formula>2</formula>
    </cfRule>
    <cfRule type="cellIs" dxfId="268" priority="5" operator="equal">
      <formula>1</formula>
    </cfRule>
  </conditionalFormatting>
  <conditionalFormatting sqref="U43">
    <cfRule type="cellIs" dxfId="267" priority="45" operator="equal">
      <formula>1</formula>
    </cfRule>
  </conditionalFormatting>
  <conditionalFormatting sqref="U7:V7">
    <cfRule type="cellIs" dxfId="266" priority="156" operator="lessThan">
      <formula>100</formula>
    </cfRule>
    <cfRule type="cellIs" dxfId="265" priority="155" operator="between">
      <formula>100</formula>
      <formula>109</formula>
    </cfRule>
    <cfRule type="cellIs" dxfId="264" priority="154" operator="greaterThan">
      <formula>109</formula>
    </cfRule>
  </conditionalFormatting>
  <conditionalFormatting sqref="U36:AC36">
    <cfRule type="cellIs" dxfId="263" priority="71" operator="equal">
      <formula>1</formula>
    </cfRule>
  </conditionalFormatting>
  <conditionalFormatting sqref="V43">
    <cfRule type="cellIs" dxfId="262" priority="31" operator="equal">
      <formula>2</formula>
    </cfRule>
    <cfRule type="cellIs" dxfId="261" priority="32" operator="equal">
      <formula>1</formula>
    </cfRule>
  </conditionalFormatting>
  <conditionalFormatting sqref="W50">
    <cfRule type="cellIs" dxfId="260" priority="18" operator="equal">
      <formula>1</formula>
    </cfRule>
  </conditionalFormatting>
  <conditionalFormatting sqref="W13:X13">
    <cfRule type="cellIs" dxfId="259" priority="92" operator="equal">
      <formula>2</formula>
    </cfRule>
    <cfRule type="cellIs" dxfId="258" priority="93" operator="equal">
      <formula>1</formula>
    </cfRule>
  </conditionalFormatting>
  <conditionalFormatting sqref="W43:X43">
    <cfRule type="cellIs" dxfId="257" priority="43" operator="equal">
      <formula>1</formula>
    </cfRule>
  </conditionalFormatting>
  <conditionalFormatting sqref="X50">
    <cfRule type="cellIs" dxfId="256" priority="1" operator="between">
      <formula>1</formula>
      <formula>2</formula>
    </cfRule>
    <cfRule type="cellIs" dxfId="255" priority="2" operator="equal">
      <formula>3</formula>
    </cfRule>
  </conditionalFormatting>
  <conditionalFormatting sqref="Y43:AB43">
    <cfRule type="cellIs" dxfId="254" priority="29" operator="equal">
      <formula>1</formula>
    </cfRule>
    <cfRule type="cellIs" dxfId="253" priority="28" operator="equal">
      <formula>2</formula>
    </cfRule>
  </conditionalFormatting>
  <conditionalFormatting sqref="Y50:AB50">
    <cfRule type="cellIs" dxfId="252" priority="16" operator="equal">
      <formula>1</formula>
    </cfRule>
  </conditionalFormatting>
  <conditionalFormatting sqref="Y13:AD13">
    <cfRule type="cellIs" dxfId="251" priority="108" operator="equal">
      <formula>1</formula>
    </cfRule>
  </conditionalFormatting>
  <conditionalFormatting sqref="AD36">
    <cfRule type="cellIs" dxfId="250" priority="59" operator="equal">
      <formula>1</formula>
    </cfRule>
    <cfRule type="cellIs" dxfId="249" priority="58" operator="equal">
      <formula>2</formula>
    </cfRule>
  </conditionalFormatting>
  <conditionalFormatting sqref="AE13">
    <cfRule type="cellIs" dxfId="248" priority="90" operator="equal">
      <formula>1</formula>
    </cfRule>
    <cfRule type="cellIs" dxfId="247" priority="89" operator="equal">
      <formula>2</formula>
    </cfRule>
  </conditionalFormatting>
  <conditionalFormatting sqref="AE36:AG36">
    <cfRule type="cellIs" dxfId="246" priority="69" operator="equal">
      <formula>1</formula>
    </cfRule>
  </conditionalFormatting>
  <conditionalFormatting sqref="AF13:AJ13">
    <cfRule type="cellIs" dxfId="245" priority="106" operator="equal">
      <formula>1</formula>
    </cfRule>
  </conditionalFormatting>
  <conditionalFormatting sqref="AH36">
    <cfRule type="cellIs" dxfId="244" priority="55" operator="equal">
      <formula>2</formula>
    </cfRule>
    <cfRule type="cellIs" dxfId="243" priority="56" operator="equal">
      <formula>1</formula>
    </cfRule>
  </conditionalFormatting>
  <conditionalFormatting sqref="AI36:AK36">
    <cfRule type="cellIs" dxfId="242" priority="67" operator="equal">
      <formula>1</formula>
    </cfRule>
  </conditionalFormatting>
  <conditionalFormatting sqref="AK13">
    <cfRule type="cellIs" dxfId="241" priority="87" operator="equal">
      <formula>3</formula>
    </cfRule>
    <cfRule type="cellIs" dxfId="240" priority="86" operator="between">
      <formula>1</formula>
      <formula>2</formula>
    </cfRule>
  </conditionalFormatting>
  <conditionalFormatting sqref="AL13">
    <cfRule type="cellIs" dxfId="239" priority="104" operator="equal">
      <formula>1</formula>
    </cfRule>
  </conditionalFormatting>
  <conditionalFormatting sqref="AM13">
    <cfRule type="cellIs" dxfId="238" priority="84" operator="equal">
      <formula>3</formula>
    </cfRule>
    <cfRule type="cellIs" dxfId="237"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F13D-A370-4147-B7C7-0AB67CB1BBD1}">
  <sheetPr codeName="Sheet35">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Summary!A32</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Summary!J32</f>
        <v>0</v>
      </c>
      <c r="D7" s="69"/>
      <c r="E7" s="68">
        <f>Summary!M3</f>
        <v>0</v>
      </c>
      <c r="F7" s="65"/>
      <c r="G7" s="65">
        <f>Summary!N3</f>
        <v>0</v>
      </c>
      <c r="H7" s="65"/>
      <c r="I7" s="65">
        <f>Summary!O3</f>
        <v>0</v>
      </c>
      <c r="J7" s="65"/>
      <c r="K7" s="65">
        <f>Summary!P32</f>
        <v>0</v>
      </c>
      <c r="L7" s="69"/>
      <c r="M7" s="68">
        <f>Summary!B3</f>
        <v>0</v>
      </c>
      <c r="N7" s="65"/>
      <c r="O7" s="65">
        <f>Summary!C3</f>
        <v>0</v>
      </c>
      <c r="P7" s="65"/>
      <c r="Q7" s="65">
        <f>Summary!D3</f>
        <v>0</v>
      </c>
      <c r="R7" s="65"/>
      <c r="S7" s="65">
        <f>Summary!E3</f>
        <v>0</v>
      </c>
      <c r="T7" s="65"/>
      <c r="U7" s="65">
        <f>Summary!F32</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READING!E33:AR33</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SPaG!G32:BD32</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SPaG!BG32:BZ32</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MATHS!H34:AQ34</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MATHS!AT34:BV34</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MATHS!BY34:CX34</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236" priority="114" operator="equal">
      <formula>1</formula>
    </cfRule>
  </conditionalFormatting>
  <conditionalFormatting sqref="A25:T25">
    <cfRule type="cellIs" dxfId="235" priority="79" operator="equal">
      <formula>1</formula>
    </cfRule>
    <cfRule type="cellIs" dxfId="234" priority="80" operator="equal">
      <formula>0</formula>
    </cfRule>
  </conditionalFormatting>
  <conditionalFormatting sqref="A13:AM13">
    <cfRule type="cellIs" dxfId="233" priority="85" operator="equal">
      <formula>0</formula>
    </cfRule>
  </conditionalFormatting>
  <conditionalFormatting sqref="A20:AX20">
    <cfRule type="cellIs" dxfId="232" priority="81" operator="equal">
      <formula>1</formula>
    </cfRule>
    <cfRule type="cellIs" dxfId="231" priority="82" operator="equal">
      <formula>0</formula>
    </cfRule>
  </conditionalFormatting>
  <conditionalFormatting sqref="B50:C50">
    <cfRule type="cellIs" dxfId="230" priority="26" operator="equal">
      <formula>1</formula>
    </cfRule>
  </conditionalFormatting>
  <conditionalFormatting sqref="B43:K43">
    <cfRule type="cellIs" dxfId="229" priority="51" operator="equal">
      <formula>1</formula>
    </cfRule>
  </conditionalFormatting>
  <conditionalFormatting sqref="B36:Q36">
    <cfRule type="cellIs" dxfId="228" priority="75" operator="equal">
      <formula>1</formula>
    </cfRule>
  </conditionalFormatting>
  <conditionalFormatting sqref="B43:AB43">
    <cfRule type="cellIs" dxfId="227" priority="30" operator="equal">
      <formula>0</formula>
    </cfRule>
  </conditionalFormatting>
  <conditionalFormatting sqref="B50:AB50">
    <cfRule type="cellIs" dxfId="226" priority="3" operator="equal">
      <formula>0</formula>
    </cfRule>
  </conditionalFormatting>
  <conditionalFormatting sqref="B36:AK36">
    <cfRule type="cellIs" dxfId="225" priority="57" operator="equal">
      <formula>0</formula>
    </cfRule>
  </conditionalFormatting>
  <conditionalFormatting sqref="C7:D7">
    <cfRule type="cellIs" dxfId="224" priority="160" operator="between">
      <formula>100</formula>
      <formula>109</formula>
    </cfRule>
    <cfRule type="cellIs" dxfId="223" priority="161" operator="lessThan">
      <formula>100</formula>
    </cfRule>
    <cfRule type="cellIs" dxfId="222" priority="159" operator="greaterThan">
      <formula>109</formula>
    </cfRule>
  </conditionalFormatting>
  <conditionalFormatting sqref="D50:F50">
    <cfRule type="cellIs" dxfId="221" priority="14" operator="equal">
      <formula>1</formula>
    </cfRule>
    <cfRule type="cellIs" dxfId="220" priority="13" operator="equal">
      <formula>2</formula>
    </cfRule>
  </conditionalFormatting>
  <conditionalFormatting sqref="G50:H50">
    <cfRule type="cellIs" dxfId="219" priority="24" operator="equal">
      <formula>1</formula>
    </cfRule>
  </conditionalFormatting>
  <conditionalFormatting sqref="H13:J13">
    <cfRule type="cellIs" dxfId="218" priority="99" operator="equal">
      <formula>1</formula>
    </cfRule>
    <cfRule type="cellIs" dxfId="217" priority="98" operator="equal">
      <formula>2</formula>
    </cfRule>
  </conditionalFormatting>
  <conditionalFormatting sqref="I50:J50">
    <cfRule type="cellIs" dxfId="216" priority="11" operator="equal">
      <formula>1</formula>
    </cfRule>
    <cfRule type="cellIs" dxfId="215" priority="10" operator="equal">
      <formula>2</formula>
    </cfRule>
  </conditionalFormatting>
  <conditionalFormatting sqref="K50">
    <cfRule type="cellIs" dxfId="214" priority="22" operator="equal">
      <formula>1</formula>
    </cfRule>
  </conditionalFormatting>
  <conditionalFormatting sqref="K7:L7">
    <cfRule type="cellIs" dxfId="213" priority="157" operator="between">
      <formula>100</formula>
      <formula>109</formula>
    </cfRule>
    <cfRule type="cellIs" dxfId="212" priority="158" operator="lessThan">
      <formula>100</formula>
    </cfRule>
    <cfRule type="cellIs" dxfId="211" priority="156" operator="greaterThan">
      <formula>109</formula>
    </cfRule>
  </conditionalFormatting>
  <conditionalFormatting sqref="K13:R13">
    <cfRule type="cellIs" dxfId="210" priority="112" operator="equal">
      <formula>1</formula>
    </cfRule>
  </conditionalFormatting>
  <conditionalFormatting sqref="L43">
    <cfRule type="cellIs" dxfId="209" priority="40" operator="equal">
      <formula>2</formula>
    </cfRule>
    <cfRule type="cellIs" dxfId="208" priority="41" operator="equal">
      <formula>1</formula>
    </cfRule>
  </conditionalFormatting>
  <conditionalFormatting sqref="L50">
    <cfRule type="cellIs" dxfId="207" priority="8" operator="equal">
      <formula>1</formula>
    </cfRule>
    <cfRule type="cellIs" dxfId="206" priority="7" operator="equal">
      <formula>2</formula>
    </cfRule>
  </conditionalFormatting>
  <conditionalFormatting sqref="M43:P43">
    <cfRule type="cellIs" dxfId="205" priority="49" operator="equal">
      <formula>1</formula>
    </cfRule>
  </conditionalFormatting>
  <conditionalFormatting sqref="M50:S50">
    <cfRule type="cellIs" dxfId="204" priority="20" operator="equal">
      <formula>1</formula>
    </cfRule>
  </conditionalFormatting>
  <conditionalFormatting sqref="Q43">
    <cfRule type="cellIs" dxfId="203" priority="37" operator="equal">
      <formula>2</formula>
    </cfRule>
    <cfRule type="cellIs" dxfId="202" priority="38" operator="equal">
      <formula>1</formula>
    </cfRule>
  </conditionalFormatting>
  <conditionalFormatting sqref="R36">
    <cfRule type="cellIs" dxfId="201" priority="65" operator="equal">
      <formula>1</formula>
    </cfRule>
    <cfRule type="cellIs" dxfId="200" priority="64" operator="equal">
      <formula>2</formula>
    </cfRule>
  </conditionalFormatting>
  <conditionalFormatting sqref="R43:S43">
    <cfRule type="cellIs" dxfId="199" priority="47" operator="equal">
      <formula>1</formula>
    </cfRule>
  </conditionalFormatting>
  <conditionalFormatting sqref="S13">
    <cfRule type="cellIs" dxfId="198" priority="95" operator="equal">
      <formula>2</formula>
    </cfRule>
    <cfRule type="cellIs" dxfId="197" priority="96" operator="equal">
      <formula>1</formula>
    </cfRule>
  </conditionalFormatting>
  <conditionalFormatting sqref="S36">
    <cfRule type="cellIs" dxfId="196" priority="73" operator="equal">
      <formula>1</formula>
    </cfRule>
  </conditionalFormatting>
  <conditionalFormatting sqref="T36">
    <cfRule type="cellIs" dxfId="195" priority="61" operator="equal">
      <formula>2</formula>
    </cfRule>
    <cfRule type="cellIs" dxfId="194" priority="62" operator="equal">
      <formula>1</formula>
    </cfRule>
  </conditionalFormatting>
  <conditionalFormatting sqref="T43">
    <cfRule type="cellIs" dxfId="193" priority="35" operator="equal">
      <formula>1</formula>
    </cfRule>
    <cfRule type="cellIs" dxfId="192" priority="34" operator="equal">
      <formula>2</formula>
    </cfRule>
  </conditionalFormatting>
  <conditionalFormatting sqref="T13:V13">
    <cfRule type="cellIs" dxfId="191" priority="110" operator="equal">
      <formula>1</formula>
    </cfRule>
  </conditionalFormatting>
  <conditionalFormatting sqref="T50:V50">
    <cfRule type="cellIs" dxfId="190" priority="4" operator="equal">
      <formula>2</formula>
    </cfRule>
    <cfRule type="cellIs" dxfId="189" priority="5" operator="equal">
      <formula>1</formula>
    </cfRule>
  </conditionalFormatting>
  <conditionalFormatting sqref="U43">
    <cfRule type="cellIs" dxfId="188" priority="45" operator="equal">
      <formula>1</formula>
    </cfRule>
  </conditionalFormatting>
  <conditionalFormatting sqref="U7:V7">
    <cfRule type="cellIs" dxfId="187" priority="155" operator="lessThan">
      <formula>100</formula>
    </cfRule>
    <cfRule type="cellIs" dxfId="186" priority="154" operator="between">
      <formula>100</formula>
      <formula>109</formula>
    </cfRule>
    <cfRule type="cellIs" dxfId="185" priority="153" operator="greaterThan">
      <formula>109</formula>
    </cfRule>
  </conditionalFormatting>
  <conditionalFormatting sqref="U36:AC36">
    <cfRule type="cellIs" dxfId="184" priority="71" operator="equal">
      <formula>1</formula>
    </cfRule>
  </conditionalFormatting>
  <conditionalFormatting sqref="V43">
    <cfRule type="cellIs" dxfId="183" priority="31" operator="equal">
      <formula>2</formula>
    </cfRule>
    <cfRule type="cellIs" dxfId="182" priority="32" operator="equal">
      <formula>1</formula>
    </cfRule>
  </conditionalFormatting>
  <conditionalFormatting sqref="W50">
    <cfRule type="cellIs" dxfId="181" priority="18" operator="equal">
      <formula>1</formula>
    </cfRule>
  </conditionalFormatting>
  <conditionalFormatting sqref="W13:X13">
    <cfRule type="cellIs" dxfId="180" priority="92" operator="equal">
      <formula>2</formula>
    </cfRule>
    <cfRule type="cellIs" dxfId="179" priority="93" operator="equal">
      <formula>1</formula>
    </cfRule>
  </conditionalFormatting>
  <conditionalFormatting sqref="W43:X43">
    <cfRule type="cellIs" dxfId="178" priority="43" operator="equal">
      <formula>1</formula>
    </cfRule>
  </conditionalFormatting>
  <conditionalFormatting sqref="X50">
    <cfRule type="cellIs" dxfId="177" priority="1" operator="between">
      <formula>1</formula>
      <formula>2</formula>
    </cfRule>
    <cfRule type="cellIs" dxfId="176" priority="2" operator="equal">
      <formula>3</formula>
    </cfRule>
  </conditionalFormatting>
  <conditionalFormatting sqref="Y43:AB43">
    <cfRule type="cellIs" dxfId="175" priority="29" operator="equal">
      <formula>1</formula>
    </cfRule>
    <cfRule type="cellIs" dxfId="174" priority="28" operator="equal">
      <formula>2</formula>
    </cfRule>
  </conditionalFormatting>
  <conditionalFormatting sqref="Y50:AB50">
    <cfRule type="cellIs" dxfId="173" priority="16" operator="equal">
      <formula>1</formula>
    </cfRule>
  </conditionalFormatting>
  <conditionalFormatting sqref="Y13:AD13">
    <cfRule type="cellIs" dxfId="172" priority="108" operator="equal">
      <formula>1</formula>
    </cfRule>
  </conditionalFormatting>
  <conditionalFormatting sqref="AD36">
    <cfRule type="cellIs" dxfId="171" priority="59" operator="equal">
      <formula>1</formula>
    </cfRule>
    <cfRule type="cellIs" dxfId="170" priority="58" operator="equal">
      <formula>2</formula>
    </cfRule>
  </conditionalFormatting>
  <conditionalFormatting sqref="AE13">
    <cfRule type="cellIs" dxfId="169" priority="90" operator="equal">
      <formula>1</formula>
    </cfRule>
    <cfRule type="cellIs" dxfId="168" priority="89" operator="equal">
      <formula>2</formula>
    </cfRule>
  </conditionalFormatting>
  <conditionalFormatting sqref="AE36:AG36">
    <cfRule type="cellIs" dxfId="167" priority="69" operator="equal">
      <formula>1</formula>
    </cfRule>
  </conditionalFormatting>
  <conditionalFormatting sqref="AF13:AJ13">
    <cfRule type="cellIs" dxfId="166" priority="106" operator="equal">
      <formula>1</formula>
    </cfRule>
  </conditionalFormatting>
  <conditionalFormatting sqref="AH36">
    <cfRule type="cellIs" dxfId="165" priority="55" operator="equal">
      <formula>2</formula>
    </cfRule>
    <cfRule type="cellIs" dxfId="164" priority="56" operator="equal">
      <formula>1</formula>
    </cfRule>
  </conditionalFormatting>
  <conditionalFormatting sqref="AI36:AK36">
    <cfRule type="cellIs" dxfId="163" priority="67" operator="equal">
      <formula>1</formula>
    </cfRule>
  </conditionalFormatting>
  <conditionalFormatting sqref="AK13">
    <cfRule type="cellIs" dxfId="162" priority="87" operator="equal">
      <formula>3</formula>
    </cfRule>
    <cfRule type="cellIs" dxfId="161" priority="86" operator="between">
      <formula>1</formula>
      <formula>2</formula>
    </cfRule>
  </conditionalFormatting>
  <conditionalFormatting sqref="AL13">
    <cfRule type="cellIs" dxfId="160" priority="104" operator="equal">
      <formula>1</formula>
    </cfRule>
  </conditionalFormatting>
  <conditionalFormatting sqref="AM13">
    <cfRule type="cellIs" dxfId="159" priority="84" operator="equal">
      <formula>3</formula>
    </cfRule>
    <cfRule type="cellIs" dxfId="158"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6C75-3373-1A4C-BED4-AB9EDA5E9502}">
  <sheetPr codeName="Sheet36">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Summary!A33</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Summary!J33</f>
        <v>0</v>
      </c>
      <c r="D7" s="69"/>
      <c r="E7" s="68">
        <f>Summary!M3</f>
        <v>0</v>
      </c>
      <c r="F7" s="65"/>
      <c r="G7" s="65">
        <f>Summary!N3</f>
        <v>0</v>
      </c>
      <c r="H7" s="65"/>
      <c r="I7" s="65">
        <f>Summary!O3</f>
        <v>0</v>
      </c>
      <c r="J7" s="65"/>
      <c r="K7" s="65">
        <f>Summary!P33</f>
        <v>0</v>
      </c>
      <c r="L7" s="69"/>
      <c r="M7" s="68">
        <f>Summary!B3</f>
        <v>0</v>
      </c>
      <c r="N7" s="65"/>
      <c r="O7" s="65">
        <f>Summary!C3</f>
        <v>0</v>
      </c>
      <c r="P7" s="65"/>
      <c r="Q7" s="65">
        <f>Summary!D3</f>
        <v>0</v>
      </c>
      <c r="R7" s="65"/>
      <c r="S7" s="65">
        <f>Summary!E3</f>
        <v>0</v>
      </c>
      <c r="T7" s="65"/>
      <c r="U7" s="65">
        <f>Summary!F33</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READING!E34:AR34</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SPaG!G33:BD33</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SPaG!BG33:BZ33</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6.55"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MATHS!H36:AQ36</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MATHS!AT35:BV35</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MATHS!BY35:CX35</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157" priority="114" operator="equal">
      <formula>1</formula>
    </cfRule>
  </conditionalFormatting>
  <conditionalFormatting sqref="A25:T25">
    <cfRule type="cellIs" dxfId="156" priority="79" operator="equal">
      <formula>1</formula>
    </cfRule>
    <cfRule type="cellIs" dxfId="155" priority="80" operator="equal">
      <formula>0</formula>
    </cfRule>
  </conditionalFormatting>
  <conditionalFormatting sqref="A13:AM13">
    <cfRule type="cellIs" dxfId="154" priority="85" operator="equal">
      <formula>0</formula>
    </cfRule>
  </conditionalFormatting>
  <conditionalFormatting sqref="A20:AX20">
    <cfRule type="cellIs" dxfId="153" priority="81" operator="equal">
      <formula>1</formula>
    </cfRule>
    <cfRule type="cellIs" dxfId="152" priority="82" operator="equal">
      <formula>0</formula>
    </cfRule>
  </conditionalFormatting>
  <conditionalFormatting sqref="B50:C50">
    <cfRule type="cellIs" dxfId="151" priority="26" operator="equal">
      <formula>1</formula>
    </cfRule>
  </conditionalFormatting>
  <conditionalFormatting sqref="B43:K43">
    <cfRule type="cellIs" dxfId="150" priority="51" operator="equal">
      <formula>1</formula>
    </cfRule>
  </conditionalFormatting>
  <conditionalFormatting sqref="B36:Q36">
    <cfRule type="cellIs" dxfId="149" priority="75" operator="equal">
      <formula>1</formula>
    </cfRule>
  </conditionalFormatting>
  <conditionalFormatting sqref="B43:AB43">
    <cfRule type="cellIs" dxfId="148" priority="30" operator="equal">
      <formula>0</formula>
    </cfRule>
  </conditionalFormatting>
  <conditionalFormatting sqref="B50:AB50">
    <cfRule type="cellIs" dxfId="147" priority="3" operator="equal">
      <formula>0</formula>
    </cfRule>
  </conditionalFormatting>
  <conditionalFormatting sqref="B36:AK36">
    <cfRule type="cellIs" dxfId="146" priority="57" operator="equal">
      <formula>0</formula>
    </cfRule>
  </conditionalFormatting>
  <conditionalFormatting sqref="C7:D7">
    <cfRule type="cellIs" dxfId="145" priority="161" operator="between">
      <formula>100</formula>
      <formula>109</formula>
    </cfRule>
    <cfRule type="cellIs" dxfId="144" priority="162" operator="lessThan">
      <formula>100</formula>
    </cfRule>
    <cfRule type="cellIs" dxfId="143" priority="160" operator="greaterThan">
      <formula>109</formula>
    </cfRule>
  </conditionalFormatting>
  <conditionalFormatting sqref="D50:F50">
    <cfRule type="cellIs" dxfId="142" priority="14" operator="equal">
      <formula>1</formula>
    </cfRule>
    <cfRule type="cellIs" dxfId="141" priority="13" operator="equal">
      <formula>2</formula>
    </cfRule>
  </conditionalFormatting>
  <conditionalFormatting sqref="G50:H50">
    <cfRule type="cellIs" dxfId="140" priority="24" operator="equal">
      <formula>1</formula>
    </cfRule>
  </conditionalFormatting>
  <conditionalFormatting sqref="H13:J13">
    <cfRule type="cellIs" dxfId="139" priority="99" operator="equal">
      <formula>1</formula>
    </cfRule>
    <cfRule type="cellIs" dxfId="138" priority="98" operator="equal">
      <formula>2</formula>
    </cfRule>
  </conditionalFormatting>
  <conditionalFormatting sqref="I50:J50">
    <cfRule type="cellIs" dxfId="137" priority="11" operator="equal">
      <formula>1</formula>
    </cfRule>
    <cfRule type="cellIs" dxfId="136" priority="10" operator="equal">
      <formula>2</formula>
    </cfRule>
  </conditionalFormatting>
  <conditionalFormatting sqref="K50">
    <cfRule type="cellIs" dxfId="135" priority="22" operator="equal">
      <formula>1</formula>
    </cfRule>
  </conditionalFormatting>
  <conditionalFormatting sqref="K7:L7">
    <cfRule type="cellIs" dxfId="134" priority="158" operator="between">
      <formula>100</formula>
      <formula>109</formula>
    </cfRule>
    <cfRule type="cellIs" dxfId="133" priority="159" operator="lessThan">
      <formula>100</formula>
    </cfRule>
    <cfRule type="cellIs" dxfId="132" priority="157" operator="greaterThan">
      <formula>109</formula>
    </cfRule>
  </conditionalFormatting>
  <conditionalFormatting sqref="K13:R13">
    <cfRule type="cellIs" dxfId="131" priority="112" operator="equal">
      <formula>1</formula>
    </cfRule>
  </conditionalFormatting>
  <conditionalFormatting sqref="L43">
    <cfRule type="cellIs" dxfId="130" priority="40" operator="equal">
      <formula>2</formula>
    </cfRule>
    <cfRule type="cellIs" dxfId="129" priority="41" operator="equal">
      <formula>1</formula>
    </cfRule>
  </conditionalFormatting>
  <conditionalFormatting sqref="L50">
    <cfRule type="cellIs" dxfId="128" priority="8" operator="equal">
      <formula>1</formula>
    </cfRule>
    <cfRule type="cellIs" dxfId="127" priority="7" operator="equal">
      <formula>2</formula>
    </cfRule>
  </conditionalFormatting>
  <conditionalFormatting sqref="M43:P43">
    <cfRule type="cellIs" dxfId="126" priority="49" operator="equal">
      <formula>1</formula>
    </cfRule>
  </conditionalFormatting>
  <conditionalFormatting sqref="M50:S50">
    <cfRule type="cellIs" dxfId="125" priority="20" operator="equal">
      <formula>1</formula>
    </cfRule>
  </conditionalFormatting>
  <conditionalFormatting sqref="Q43">
    <cfRule type="cellIs" dxfId="124" priority="37" operator="equal">
      <formula>2</formula>
    </cfRule>
    <cfRule type="cellIs" dxfId="123" priority="38" operator="equal">
      <formula>1</formula>
    </cfRule>
  </conditionalFormatting>
  <conditionalFormatting sqref="R36">
    <cfRule type="cellIs" dxfId="122" priority="65" operator="equal">
      <formula>1</formula>
    </cfRule>
    <cfRule type="cellIs" dxfId="121" priority="64" operator="equal">
      <formula>2</formula>
    </cfRule>
  </conditionalFormatting>
  <conditionalFormatting sqref="R43:S43">
    <cfRule type="cellIs" dxfId="120" priority="47" operator="equal">
      <formula>1</formula>
    </cfRule>
  </conditionalFormatting>
  <conditionalFormatting sqref="S13">
    <cfRule type="cellIs" dxfId="119" priority="95" operator="equal">
      <formula>2</formula>
    </cfRule>
    <cfRule type="cellIs" dxfId="118" priority="96" operator="equal">
      <formula>1</formula>
    </cfRule>
  </conditionalFormatting>
  <conditionalFormatting sqref="S36">
    <cfRule type="cellIs" dxfId="117" priority="73" operator="equal">
      <formula>1</formula>
    </cfRule>
  </conditionalFormatting>
  <conditionalFormatting sqref="T36">
    <cfRule type="cellIs" dxfId="116" priority="61" operator="equal">
      <formula>2</formula>
    </cfRule>
    <cfRule type="cellIs" dxfId="115" priority="62" operator="equal">
      <formula>1</formula>
    </cfRule>
  </conditionalFormatting>
  <conditionalFormatting sqref="T43">
    <cfRule type="cellIs" dxfId="114" priority="35" operator="equal">
      <formula>1</formula>
    </cfRule>
    <cfRule type="cellIs" dxfId="113" priority="34" operator="equal">
      <formula>2</formula>
    </cfRule>
  </conditionalFormatting>
  <conditionalFormatting sqref="T13:V13">
    <cfRule type="cellIs" dxfId="112" priority="110" operator="equal">
      <formula>1</formula>
    </cfRule>
  </conditionalFormatting>
  <conditionalFormatting sqref="T50:V50">
    <cfRule type="cellIs" dxfId="111" priority="4" operator="equal">
      <formula>2</formula>
    </cfRule>
    <cfRule type="cellIs" dxfId="110" priority="5" operator="equal">
      <formula>1</formula>
    </cfRule>
  </conditionalFormatting>
  <conditionalFormatting sqref="U43">
    <cfRule type="cellIs" dxfId="109" priority="45" operator="equal">
      <formula>1</formula>
    </cfRule>
  </conditionalFormatting>
  <conditionalFormatting sqref="U7:V7">
    <cfRule type="cellIs" dxfId="108" priority="156" operator="lessThan">
      <formula>100</formula>
    </cfRule>
    <cfRule type="cellIs" dxfId="107" priority="155" operator="between">
      <formula>100</formula>
      <formula>109</formula>
    </cfRule>
    <cfRule type="cellIs" dxfId="106" priority="154" operator="greaterThan">
      <formula>109</formula>
    </cfRule>
  </conditionalFormatting>
  <conditionalFormatting sqref="U36:AC36">
    <cfRule type="cellIs" dxfId="105" priority="71" operator="equal">
      <formula>1</formula>
    </cfRule>
  </conditionalFormatting>
  <conditionalFormatting sqref="V43">
    <cfRule type="cellIs" dxfId="104" priority="31" operator="equal">
      <formula>2</formula>
    </cfRule>
    <cfRule type="cellIs" dxfId="103" priority="32" operator="equal">
      <formula>1</formula>
    </cfRule>
  </conditionalFormatting>
  <conditionalFormatting sqref="W50">
    <cfRule type="cellIs" dxfId="102" priority="18" operator="equal">
      <formula>1</formula>
    </cfRule>
  </conditionalFormatting>
  <conditionalFormatting sqref="W13:X13">
    <cfRule type="cellIs" dxfId="101" priority="92" operator="equal">
      <formula>2</formula>
    </cfRule>
    <cfRule type="cellIs" dxfId="100" priority="93" operator="equal">
      <formula>1</formula>
    </cfRule>
  </conditionalFormatting>
  <conditionalFormatting sqref="W43:X43">
    <cfRule type="cellIs" dxfId="99" priority="43" operator="equal">
      <formula>1</formula>
    </cfRule>
  </conditionalFormatting>
  <conditionalFormatting sqref="X50">
    <cfRule type="cellIs" dxfId="98" priority="1" operator="between">
      <formula>1</formula>
      <formula>2</formula>
    </cfRule>
    <cfRule type="cellIs" dxfId="97" priority="2" operator="equal">
      <formula>3</formula>
    </cfRule>
  </conditionalFormatting>
  <conditionalFormatting sqref="Y43:AB43">
    <cfRule type="cellIs" dxfId="96" priority="29" operator="equal">
      <formula>1</formula>
    </cfRule>
    <cfRule type="cellIs" dxfId="95" priority="28" operator="equal">
      <formula>2</formula>
    </cfRule>
  </conditionalFormatting>
  <conditionalFormatting sqref="Y50:AB50">
    <cfRule type="cellIs" dxfId="94" priority="16" operator="equal">
      <formula>1</formula>
    </cfRule>
  </conditionalFormatting>
  <conditionalFormatting sqref="Y13:AD13">
    <cfRule type="cellIs" dxfId="93" priority="108" operator="equal">
      <formula>1</formula>
    </cfRule>
  </conditionalFormatting>
  <conditionalFormatting sqref="AD36">
    <cfRule type="cellIs" dxfId="92" priority="59" operator="equal">
      <formula>1</formula>
    </cfRule>
    <cfRule type="cellIs" dxfId="91" priority="58" operator="equal">
      <formula>2</formula>
    </cfRule>
  </conditionalFormatting>
  <conditionalFormatting sqref="AE13">
    <cfRule type="cellIs" dxfId="90" priority="90" operator="equal">
      <formula>1</formula>
    </cfRule>
    <cfRule type="cellIs" dxfId="89" priority="89" operator="equal">
      <formula>2</formula>
    </cfRule>
  </conditionalFormatting>
  <conditionalFormatting sqref="AE36:AG36">
    <cfRule type="cellIs" dxfId="88" priority="69" operator="equal">
      <formula>1</formula>
    </cfRule>
  </conditionalFormatting>
  <conditionalFormatting sqref="AF13:AJ13">
    <cfRule type="cellIs" dxfId="87" priority="106" operator="equal">
      <formula>1</formula>
    </cfRule>
  </conditionalFormatting>
  <conditionalFormatting sqref="AH36">
    <cfRule type="cellIs" dxfId="86" priority="55" operator="equal">
      <formula>2</formula>
    </cfRule>
    <cfRule type="cellIs" dxfId="85" priority="56" operator="equal">
      <formula>1</formula>
    </cfRule>
  </conditionalFormatting>
  <conditionalFormatting sqref="AI36:AK36">
    <cfRule type="cellIs" dxfId="84" priority="67" operator="equal">
      <formula>1</formula>
    </cfRule>
  </conditionalFormatting>
  <conditionalFormatting sqref="AK13">
    <cfRule type="cellIs" dxfId="83" priority="87" operator="equal">
      <formula>3</formula>
    </cfRule>
    <cfRule type="cellIs" dxfId="82" priority="86" operator="between">
      <formula>1</formula>
      <formula>2</formula>
    </cfRule>
  </conditionalFormatting>
  <conditionalFormatting sqref="AL13">
    <cfRule type="cellIs" dxfId="81" priority="104" operator="equal">
      <formula>1</formula>
    </cfRule>
  </conditionalFormatting>
  <conditionalFormatting sqref="AM13">
    <cfRule type="cellIs" dxfId="80" priority="84" operator="equal">
      <formula>3</formula>
    </cfRule>
    <cfRule type="cellIs" dxfId="79" priority="83" operator="between">
      <formula>1</formula>
      <formula>2</formula>
    </cfRule>
  </conditionalFormatting>
  <pageMargins left="0.7" right="0.7" top="0.75" bottom="0.75" header="0.3" footer="0.3"/>
  <pageSetup paperSize="9" scale="51" fitToHeight="2" orientation="landscape"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DDAA-F6E8-074C-81A9-700C0B594603}">
  <sheetPr codeName="Sheet37">
    <pageSetUpPr fitToPage="1"/>
  </sheetPr>
  <dimension ref="A1:AX50"/>
  <sheetViews>
    <sheetView topLeftCell="A32" zoomScale="75" workbookViewId="0">
      <selection activeCell="B51" sqref="B51"/>
    </sheetView>
  </sheetViews>
  <sheetFormatPr defaultColWidth="11" defaultRowHeight="15.6"/>
  <cols>
    <col min="1" max="50" width="4.796875" customWidth="1"/>
  </cols>
  <sheetData>
    <row r="1" spans="1:50">
      <c r="A1" s="72" t="s">
        <v>9</v>
      </c>
      <c r="B1" s="73"/>
      <c r="C1" s="73"/>
      <c r="D1" s="74"/>
    </row>
    <row r="2" spans="1:50" ht="16.2" thickBot="1">
      <c r="A2" s="76">
        <f>Summary!A34</f>
        <v>0</v>
      </c>
      <c r="B2" s="77"/>
      <c r="C2" s="77"/>
      <c r="D2" s="78"/>
    </row>
    <row r="3" spans="1:50" ht="148.05000000000001" customHeight="1" thickBot="1">
      <c r="A3" s="79" t="s">
        <v>116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1"/>
    </row>
    <row r="4" spans="1:50" ht="16.2" thickBot="1"/>
    <row r="5" spans="1:50">
      <c r="A5" s="72" t="s">
        <v>8</v>
      </c>
      <c r="B5" s="73"/>
      <c r="C5" s="73"/>
      <c r="D5" s="74"/>
      <c r="E5" s="72" t="s">
        <v>117</v>
      </c>
      <c r="F5" s="73"/>
      <c r="G5" s="73"/>
      <c r="H5" s="73"/>
      <c r="I5" s="73"/>
      <c r="J5" s="73"/>
      <c r="K5" s="73"/>
      <c r="L5" s="74"/>
      <c r="M5" s="72" t="s">
        <v>7</v>
      </c>
      <c r="N5" s="73"/>
      <c r="O5" s="73"/>
      <c r="P5" s="73"/>
      <c r="Q5" s="73"/>
      <c r="R5" s="73"/>
      <c r="S5" s="73"/>
      <c r="T5" s="73"/>
      <c r="U5" s="73"/>
      <c r="V5" s="74"/>
    </row>
    <row r="6" spans="1:50">
      <c r="A6" s="71" t="s">
        <v>13</v>
      </c>
      <c r="B6" s="67"/>
      <c r="C6" s="67" t="s">
        <v>5</v>
      </c>
      <c r="D6" s="70"/>
      <c r="E6" s="71" t="s">
        <v>14</v>
      </c>
      <c r="F6" s="67"/>
      <c r="G6" s="67" t="s">
        <v>15</v>
      </c>
      <c r="H6" s="67"/>
      <c r="I6" s="67" t="s">
        <v>13</v>
      </c>
      <c r="J6" s="67"/>
      <c r="K6" s="67" t="s">
        <v>5</v>
      </c>
      <c r="L6" s="70"/>
      <c r="M6" s="71" t="s">
        <v>10</v>
      </c>
      <c r="N6" s="67"/>
      <c r="O6" s="67" t="s">
        <v>11</v>
      </c>
      <c r="P6" s="67"/>
      <c r="Q6" s="67" t="s">
        <v>12</v>
      </c>
      <c r="R6" s="67"/>
      <c r="S6" s="67" t="s">
        <v>13</v>
      </c>
      <c r="T6" s="67"/>
      <c r="U6" s="67" t="s">
        <v>5</v>
      </c>
      <c r="V6" s="70"/>
    </row>
    <row r="7" spans="1:50" ht="16.2" thickBot="1">
      <c r="A7" s="68">
        <f>Summary!I3</f>
        <v>0</v>
      </c>
      <c r="B7" s="65"/>
      <c r="C7" s="65">
        <f>Summary!J34</f>
        <v>0</v>
      </c>
      <c r="D7" s="69"/>
      <c r="E7" s="68">
        <f>Summary!M3</f>
        <v>0</v>
      </c>
      <c r="F7" s="65"/>
      <c r="G7" s="65">
        <f>Summary!N3</f>
        <v>0</v>
      </c>
      <c r="H7" s="65"/>
      <c r="I7" s="65">
        <f>Summary!O3</f>
        <v>0</v>
      </c>
      <c r="J7" s="65"/>
      <c r="K7" s="65">
        <f>Summary!P34</f>
        <v>0</v>
      </c>
      <c r="L7" s="69"/>
      <c r="M7" s="68">
        <f>Summary!B3</f>
        <v>0</v>
      </c>
      <c r="N7" s="65"/>
      <c r="O7" s="65">
        <f>Summary!C3</f>
        <v>0</v>
      </c>
      <c r="P7" s="65"/>
      <c r="Q7" s="65">
        <f>Summary!D3</f>
        <v>0</v>
      </c>
      <c r="R7" s="65"/>
      <c r="S7" s="65">
        <f>Summary!E3</f>
        <v>0</v>
      </c>
      <c r="T7" s="65"/>
      <c r="U7" s="65">
        <f>Summary!F34</f>
        <v>0</v>
      </c>
      <c r="V7" s="69"/>
    </row>
    <row r="9" spans="1:50">
      <c r="A9" s="75" t="s">
        <v>118</v>
      </c>
      <c r="B9" s="75"/>
      <c r="C9" s="75"/>
      <c r="D9" s="75"/>
    </row>
    <row r="10" spans="1:50" ht="94.95" customHeight="1">
      <c r="A10" s="20" t="s">
        <v>95</v>
      </c>
      <c r="B10" s="20" t="s">
        <v>95</v>
      </c>
      <c r="C10" s="20" t="s">
        <v>95</v>
      </c>
      <c r="D10" s="21" t="s">
        <v>96</v>
      </c>
      <c r="E10" s="20" t="s">
        <v>95</v>
      </c>
      <c r="F10" s="21" t="s">
        <v>96</v>
      </c>
      <c r="G10" s="22" t="s">
        <v>97</v>
      </c>
      <c r="H10" s="21" t="s">
        <v>96</v>
      </c>
      <c r="I10" s="21" t="s">
        <v>96</v>
      </c>
      <c r="J10" s="22" t="s">
        <v>97</v>
      </c>
      <c r="K10" s="21" t="s">
        <v>96</v>
      </c>
      <c r="L10" s="25" t="s">
        <v>186</v>
      </c>
      <c r="M10" s="24" t="s">
        <v>98</v>
      </c>
      <c r="N10" s="20" t="s">
        <v>95</v>
      </c>
      <c r="O10" s="20" t="s">
        <v>95</v>
      </c>
      <c r="P10" s="20" t="s">
        <v>95</v>
      </c>
      <c r="Q10" s="22" t="s">
        <v>97</v>
      </c>
      <c r="R10" s="20" t="s">
        <v>95</v>
      </c>
      <c r="S10" s="20" t="s">
        <v>95</v>
      </c>
      <c r="T10" s="20" t="s">
        <v>95</v>
      </c>
      <c r="U10" s="21" t="s">
        <v>96</v>
      </c>
      <c r="V10" s="20" t="s">
        <v>95</v>
      </c>
      <c r="W10" s="20" t="s">
        <v>95</v>
      </c>
      <c r="X10" s="20" t="s">
        <v>95</v>
      </c>
      <c r="Y10" s="24" t="s">
        <v>98</v>
      </c>
      <c r="Z10" s="21" t="s">
        <v>96</v>
      </c>
      <c r="AA10" s="21" t="s">
        <v>96</v>
      </c>
      <c r="AB10" s="22" t="s">
        <v>97</v>
      </c>
      <c r="AC10" s="21" t="s">
        <v>96</v>
      </c>
      <c r="AD10" s="21" t="s">
        <v>96</v>
      </c>
      <c r="AE10" s="21" t="s">
        <v>96</v>
      </c>
      <c r="AF10" s="20" t="s">
        <v>95</v>
      </c>
      <c r="AG10" s="20" t="s">
        <v>95</v>
      </c>
      <c r="AH10" s="21" t="s">
        <v>96</v>
      </c>
      <c r="AI10" s="20" t="s">
        <v>95</v>
      </c>
      <c r="AJ10" s="21" t="s">
        <v>96</v>
      </c>
      <c r="AK10" s="21" t="s">
        <v>96</v>
      </c>
      <c r="AL10" s="23" t="s">
        <v>185</v>
      </c>
      <c r="AM10" s="21" t="s">
        <v>96</v>
      </c>
    </row>
    <row r="11" spans="1:50">
      <c r="A11" s="9" t="s">
        <v>42</v>
      </c>
      <c r="B11" s="9" t="s">
        <v>43</v>
      </c>
      <c r="C11" s="9" t="s">
        <v>178</v>
      </c>
      <c r="D11" s="9" t="s">
        <v>177</v>
      </c>
      <c r="E11" s="9" t="s">
        <v>45</v>
      </c>
      <c r="F11" s="9" t="s">
        <v>46</v>
      </c>
      <c r="G11" s="9" t="s">
        <v>179</v>
      </c>
      <c r="H11" s="9" t="s">
        <v>180</v>
      </c>
      <c r="I11" s="9" t="s">
        <v>48</v>
      </c>
      <c r="J11" s="9" t="s">
        <v>49</v>
      </c>
      <c r="K11" s="9" t="s">
        <v>50</v>
      </c>
      <c r="L11" s="9" t="s">
        <v>51</v>
      </c>
      <c r="M11" s="9" t="s">
        <v>52</v>
      </c>
      <c r="N11" s="9" t="s">
        <v>53</v>
      </c>
      <c r="O11" s="9" t="s">
        <v>54</v>
      </c>
      <c r="P11" s="9" t="s">
        <v>55</v>
      </c>
      <c r="Q11" s="9" t="s">
        <v>56</v>
      </c>
      <c r="R11" s="9" t="s">
        <v>57</v>
      </c>
      <c r="S11" s="9" t="s">
        <v>58</v>
      </c>
      <c r="T11" s="9" t="s">
        <v>59</v>
      </c>
      <c r="U11" s="9" t="s">
        <v>60</v>
      </c>
      <c r="V11" s="9" t="s">
        <v>61</v>
      </c>
      <c r="W11" s="9" t="s">
        <v>62</v>
      </c>
      <c r="X11" s="9" t="s">
        <v>63</v>
      </c>
      <c r="Y11" s="9" t="s">
        <v>64</v>
      </c>
      <c r="Z11" s="9" t="s">
        <v>65</v>
      </c>
      <c r="AA11" s="9" t="s">
        <v>66</v>
      </c>
      <c r="AB11" s="9" t="s">
        <v>67</v>
      </c>
      <c r="AC11" s="9" t="s">
        <v>68</v>
      </c>
      <c r="AD11" s="9" t="s">
        <v>69</v>
      </c>
      <c r="AE11" s="9" t="s">
        <v>70</v>
      </c>
      <c r="AF11" s="9" t="s">
        <v>181</v>
      </c>
      <c r="AG11" s="9" t="s">
        <v>182</v>
      </c>
      <c r="AH11" s="9" t="s">
        <v>72</v>
      </c>
      <c r="AI11" s="9" t="s">
        <v>183</v>
      </c>
      <c r="AJ11" s="9" t="s">
        <v>184</v>
      </c>
      <c r="AK11" s="9" t="s">
        <v>74</v>
      </c>
      <c r="AL11" s="9" t="s">
        <v>75</v>
      </c>
      <c r="AM11" s="9" t="s">
        <v>76</v>
      </c>
    </row>
    <row r="12" spans="1:50">
      <c r="A12" s="1">
        <v>1</v>
      </c>
      <c r="B12" s="1">
        <v>1</v>
      </c>
      <c r="C12" s="1">
        <v>1</v>
      </c>
      <c r="D12" s="1">
        <v>1</v>
      </c>
      <c r="E12" s="1">
        <v>1</v>
      </c>
      <c r="F12" s="1">
        <v>1</v>
      </c>
      <c r="G12" s="1">
        <v>1</v>
      </c>
      <c r="H12" s="1">
        <v>2</v>
      </c>
      <c r="I12" s="1">
        <v>2</v>
      </c>
      <c r="J12" s="1">
        <v>2</v>
      </c>
      <c r="K12" s="1">
        <v>1</v>
      </c>
      <c r="L12" s="1">
        <v>1</v>
      </c>
      <c r="M12" s="1">
        <v>1</v>
      </c>
      <c r="N12" s="1">
        <v>1</v>
      </c>
      <c r="O12" s="1">
        <v>1</v>
      </c>
      <c r="P12" s="1">
        <v>1</v>
      </c>
      <c r="Q12" s="1">
        <v>1</v>
      </c>
      <c r="R12" s="1">
        <v>1</v>
      </c>
      <c r="S12" s="1">
        <v>2</v>
      </c>
      <c r="T12" s="1">
        <v>1</v>
      </c>
      <c r="U12" s="1">
        <v>1</v>
      </c>
      <c r="V12" s="1">
        <v>1</v>
      </c>
      <c r="W12" s="1">
        <v>2</v>
      </c>
      <c r="X12" s="1">
        <v>2</v>
      </c>
      <c r="Y12" s="1">
        <v>1</v>
      </c>
      <c r="Z12" s="1">
        <v>1</v>
      </c>
      <c r="AA12" s="1">
        <v>1</v>
      </c>
      <c r="AB12" s="1">
        <v>1</v>
      </c>
      <c r="AC12" s="1">
        <v>1</v>
      </c>
      <c r="AD12" s="1">
        <v>1</v>
      </c>
      <c r="AE12" s="1">
        <v>2</v>
      </c>
      <c r="AF12" s="1">
        <v>1</v>
      </c>
      <c r="AG12" s="1">
        <v>1</v>
      </c>
      <c r="AH12" s="1">
        <v>1</v>
      </c>
      <c r="AI12" s="1">
        <v>1</v>
      </c>
      <c r="AJ12" s="1">
        <v>1</v>
      </c>
      <c r="AK12" s="1">
        <v>3</v>
      </c>
      <c r="AL12" s="1">
        <v>1</v>
      </c>
      <c r="AM12" s="1">
        <v>3</v>
      </c>
    </row>
    <row r="13" spans="1:50">
      <c r="A13" s="1" cm="1">
        <f t="array" ref="A13:AN13">READING!E35:AR35</f>
        <v>0</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v>0</v>
      </c>
    </row>
    <row r="17" spans="1:50">
      <c r="A17" s="66" t="s">
        <v>119</v>
      </c>
      <c r="B17" s="66"/>
      <c r="C17" s="66"/>
      <c r="D17" s="66"/>
      <c r="E17" s="66"/>
      <c r="F17" s="66"/>
    </row>
    <row r="18" spans="1:50" ht="184.2">
      <c r="A18" s="7" t="s">
        <v>132</v>
      </c>
      <c r="B18" s="7" t="s">
        <v>17</v>
      </c>
      <c r="C18" s="7" t="s">
        <v>18</v>
      </c>
      <c r="D18" s="7" t="s">
        <v>16</v>
      </c>
      <c r="E18" s="7" t="s">
        <v>133</v>
      </c>
      <c r="F18" s="7" t="s">
        <v>134</v>
      </c>
      <c r="G18" s="7" t="s">
        <v>21</v>
      </c>
      <c r="H18" s="7" t="s">
        <v>30</v>
      </c>
      <c r="I18" s="7" t="s">
        <v>135</v>
      </c>
      <c r="J18" s="7" t="s">
        <v>136</v>
      </c>
      <c r="K18" s="7" t="s">
        <v>137</v>
      </c>
      <c r="L18" s="7" t="s">
        <v>138</v>
      </c>
      <c r="M18" s="7" t="s">
        <v>20</v>
      </c>
      <c r="N18" s="7" t="s">
        <v>139</v>
      </c>
      <c r="O18" s="7" t="s">
        <v>24</v>
      </c>
      <c r="P18" s="7" t="s">
        <v>27</v>
      </c>
      <c r="Q18" s="7" t="s">
        <v>22</v>
      </c>
      <c r="R18" s="7" t="s">
        <v>25</v>
      </c>
      <c r="S18" s="7" t="s">
        <v>141</v>
      </c>
      <c r="T18" s="7" t="s">
        <v>140</v>
      </c>
      <c r="U18" s="7" t="s">
        <v>28</v>
      </c>
      <c r="V18" s="7" t="s">
        <v>142</v>
      </c>
      <c r="W18" s="7" t="s">
        <v>143</v>
      </c>
      <c r="X18" s="7" t="s">
        <v>26</v>
      </c>
      <c r="Y18" s="7" t="s">
        <v>144</v>
      </c>
      <c r="Z18" s="7" t="s">
        <v>145</v>
      </c>
      <c r="AA18" s="7" t="s">
        <v>146</v>
      </c>
      <c r="AB18" s="7" t="s">
        <v>147</v>
      </c>
      <c r="AC18" s="7" t="s">
        <v>31</v>
      </c>
      <c r="AD18" s="7" t="s">
        <v>148</v>
      </c>
      <c r="AE18" s="7" t="s">
        <v>149</v>
      </c>
      <c r="AF18" s="7" t="s">
        <v>150</v>
      </c>
      <c r="AG18" s="7" t="s">
        <v>19</v>
      </c>
      <c r="AH18" s="7" t="s">
        <v>151</v>
      </c>
      <c r="AI18" s="7" t="s">
        <v>152</v>
      </c>
      <c r="AJ18" s="7" t="s">
        <v>153</v>
      </c>
      <c r="AK18" s="7" t="s">
        <v>154</v>
      </c>
      <c r="AL18" s="7" t="s">
        <v>155</v>
      </c>
      <c r="AM18" s="7" t="s">
        <v>156</v>
      </c>
      <c r="AN18" s="7" t="s">
        <v>29</v>
      </c>
      <c r="AO18" s="7" t="s">
        <v>23</v>
      </c>
      <c r="AP18" s="7" t="s">
        <v>157</v>
      </c>
      <c r="AQ18" s="7" t="s">
        <v>158</v>
      </c>
      <c r="AR18" s="7" t="s">
        <v>159</v>
      </c>
      <c r="AS18" s="7" t="s">
        <v>33</v>
      </c>
      <c r="AT18" s="7" t="s">
        <v>31</v>
      </c>
      <c r="AU18" s="7" t="s">
        <v>160</v>
      </c>
      <c r="AV18" s="7" t="s">
        <v>161</v>
      </c>
      <c r="AW18" s="7" t="s">
        <v>162</v>
      </c>
      <c r="AX18" s="7" t="s">
        <v>32</v>
      </c>
    </row>
    <row r="19" spans="1:50">
      <c r="A19" s="11" t="s">
        <v>42</v>
      </c>
      <c r="B19" s="11" t="s">
        <v>43</v>
      </c>
      <c r="C19" s="11" t="s">
        <v>44</v>
      </c>
      <c r="D19" s="11" t="s">
        <v>45</v>
      </c>
      <c r="E19" s="11" t="s">
        <v>46</v>
      </c>
      <c r="F19" s="11" t="s">
        <v>47</v>
      </c>
      <c r="G19" s="11" t="s">
        <v>48</v>
      </c>
      <c r="H19" s="11" t="s">
        <v>49</v>
      </c>
      <c r="I19" s="11" t="s">
        <v>50</v>
      </c>
      <c r="J19" s="11" t="s">
        <v>51</v>
      </c>
      <c r="K19" s="11" t="s">
        <v>52</v>
      </c>
      <c r="L19" s="11" t="s">
        <v>53</v>
      </c>
      <c r="M19" s="11" t="s">
        <v>54</v>
      </c>
      <c r="N19" s="11" t="s">
        <v>55</v>
      </c>
      <c r="O19" s="11" t="s">
        <v>56</v>
      </c>
      <c r="P19" s="11" t="s">
        <v>57</v>
      </c>
      <c r="Q19" s="11" t="s">
        <v>58</v>
      </c>
      <c r="R19" s="11" t="s">
        <v>59</v>
      </c>
      <c r="S19" s="11" t="s">
        <v>60</v>
      </c>
      <c r="T19" s="11" t="s">
        <v>61</v>
      </c>
      <c r="U19" s="11" t="s">
        <v>62</v>
      </c>
      <c r="V19" s="11" t="s">
        <v>63</v>
      </c>
      <c r="W19" s="11" t="s">
        <v>64</v>
      </c>
      <c r="X19" s="11" t="s">
        <v>65</v>
      </c>
      <c r="Y19" s="11" t="s">
        <v>66</v>
      </c>
      <c r="Z19" s="11" t="s">
        <v>67</v>
      </c>
      <c r="AA19" s="11" t="s">
        <v>68</v>
      </c>
      <c r="AB19" s="11" t="s">
        <v>69</v>
      </c>
      <c r="AC19" s="11" t="s">
        <v>70</v>
      </c>
      <c r="AD19" s="11" t="s">
        <v>71</v>
      </c>
      <c r="AE19" s="11" t="s">
        <v>72</v>
      </c>
      <c r="AF19" s="11" t="s">
        <v>73</v>
      </c>
      <c r="AG19" s="11" t="s">
        <v>74</v>
      </c>
      <c r="AH19" s="11" t="s">
        <v>75</v>
      </c>
      <c r="AI19" s="11" t="s">
        <v>76</v>
      </c>
      <c r="AJ19" s="11" t="s">
        <v>77</v>
      </c>
      <c r="AK19" s="11" t="s">
        <v>78</v>
      </c>
      <c r="AL19" s="11" t="s">
        <v>79</v>
      </c>
      <c r="AM19" s="11" t="s">
        <v>80</v>
      </c>
      <c r="AN19" s="11" t="s">
        <v>81</v>
      </c>
      <c r="AO19" s="11" t="s">
        <v>82</v>
      </c>
      <c r="AP19" s="11" t="s">
        <v>83</v>
      </c>
      <c r="AQ19" s="11" t="s">
        <v>84</v>
      </c>
      <c r="AR19" s="11" t="s">
        <v>85</v>
      </c>
      <c r="AS19" s="11" t="s">
        <v>86</v>
      </c>
      <c r="AT19" s="11" t="s">
        <v>87</v>
      </c>
      <c r="AU19" s="11" t="s">
        <v>88</v>
      </c>
      <c r="AV19" s="11" t="s">
        <v>89</v>
      </c>
      <c r="AW19" s="11" t="s">
        <v>90</v>
      </c>
      <c r="AX19" s="11" t="s">
        <v>91</v>
      </c>
    </row>
    <row r="20" spans="1:50">
      <c r="A20" s="1" cm="1">
        <f t="array" ref="A20:AX20">SPaG!G33:BD33</f>
        <v>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row>
    <row r="22" spans="1:50">
      <c r="A22" s="66" t="s">
        <v>120</v>
      </c>
      <c r="B22" s="66"/>
      <c r="C22" s="66"/>
    </row>
    <row r="23" spans="1:50" ht="162.6">
      <c r="A23" s="7" t="s">
        <v>163</v>
      </c>
      <c r="B23" s="7" t="s">
        <v>18</v>
      </c>
      <c r="C23" s="14" t="s">
        <v>164</v>
      </c>
      <c r="D23" s="7" t="s">
        <v>37</v>
      </c>
      <c r="E23" s="14" t="s">
        <v>165</v>
      </c>
      <c r="F23" s="7" t="s">
        <v>34</v>
      </c>
      <c r="G23" s="14" t="s">
        <v>166</v>
      </c>
      <c r="H23" s="7" t="s">
        <v>167</v>
      </c>
      <c r="I23" s="7" t="s">
        <v>36</v>
      </c>
      <c r="J23" s="14" t="s">
        <v>35</v>
      </c>
      <c r="K23" s="7" t="s">
        <v>168</v>
      </c>
      <c r="L23" s="14" t="s">
        <v>169</v>
      </c>
      <c r="M23" s="7" t="s">
        <v>170</v>
      </c>
      <c r="N23" s="7" t="s">
        <v>171</v>
      </c>
      <c r="O23" s="14" t="s">
        <v>172</v>
      </c>
      <c r="P23" s="14" t="s">
        <v>173</v>
      </c>
      <c r="Q23" s="7" t="s">
        <v>174</v>
      </c>
      <c r="R23" s="7" t="s">
        <v>175</v>
      </c>
      <c r="S23" s="7" t="s">
        <v>176</v>
      </c>
      <c r="T23" s="7" t="s">
        <v>38</v>
      </c>
    </row>
    <row r="24" spans="1:50">
      <c r="A24" s="11" t="s">
        <v>42</v>
      </c>
      <c r="B24" s="11" t="s">
        <v>43</v>
      </c>
      <c r="C24" s="11" t="s">
        <v>44</v>
      </c>
      <c r="D24" s="11" t="s">
        <v>45</v>
      </c>
      <c r="E24" s="11" t="s">
        <v>46</v>
      </c>
      <c r="F24" s="11" t="s">
        <v>47</v>
      </c>
      <c r="G24" s="11" t="s">
        <v>48</v>
      </c>
      <c r="H24" s="11" t="s">
        <v>49</v>
      </c>
      <c r="I24" s="11" t="s">
        <v>50</v>
      </c>
      <c r="J24" s="11" t="s">
        <v>51</v>
      </c>
      <c r="K24" s="11" t="s">
        <v>52</v>
      </c>
      <c r="L24" s="11" t="s">
        <v>53</v>
      </c>
      <c r="M24" s="11" t="s">
        <v>54</v>
      </c>
      <c r="N24" s="11" t="s">
        <v>55</v>
      </c>
      <c r="O24" s="11" t="s">
        <v>56</v>
      </c>
      <c r="P24" s="11" t="s">
        <v>57</v>
      </c>
      <c r="Q24" s="11" t="s">
        <v>58</v>
      </c>
      <c r="R24" s="11" t="s">
        <v>59</v>
      </c>
      <c r="S24" s="11" t="s">
        <v>60</v>
      </c>
      <c r="T24" s="11" t="s">
        <v>61</v>
      </c>
    </row>
    <row r="25" spans="1:50">
      <c r="A25" s="1" cm="1">
        <f t="array" ref="A25:T25">SPaG!BG34:BZ34</f>
        <v>0</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7" spans="1:50" ht="57" customHeight="1"/>
    <row r="29" spans="1:50">
      <c r="A29" s="66">
        <f>A2</f>
        <v>0</v>
      </c>
      <c r="B29" s="66"/>
      <c r="C29" s="66"/>
      <c r="D29" s="66"/>
    </row>
    <row r="31" spans="1:50">
      <c r="A31" t="s">
        <v>121</v>
      </c>
    </row>
    <row r="32" spans="1:50" ht="106.8">
      <c r="B32" s="10" t="s">
        <v>187</v>
      </c>
      <c r="C32" s="10" t="s">
        <v>188</v>
      </c>
      <c r="D32" s="10" t="s">
        <v>189</v>
      </c>
      <c r="E32" s="10" t="s">
        <v>190</v>
      </c>
      <c r="F32" s="10" t="s">
        <v>191</v>
      </c>
      <c r="G32" s="10" t="s">
        <v>192</v>
      </c>
      <c r="H32" s="10" t="s">
        <v>198</v>
      </c>
      <c r="I32" s="10" t="s">
        <v>199</v>
      </c>
      <c r="J32" s="10" t="s">
        <v>193</v>
      </c>
      <c r="K32" s="10" t="s">
        <v>194</v>
      </c>
      <c r="L32" s="10" t="s">
        <v>200</v>
      </c>
      <c r="M32" s="10" t="s">
        <v>195</v>
      </c>
      <c r="N32" s="10" t="s">
        <v>201</v>
      </c>
      <c r="O32" s="10" t="s">
        <v>196</v>
      </c>
      <c r="P32" s="10" t="s">
        <v>197</v>
      </c>
      <c r="Q32" s="10" t="s">
        <v>202</v>
      </c>
      <c r="R32" s="10" t="s">
        <v>203</v>
      </c>
      <c r="S32" s="10" t="s">
        <v>204</v>
      </c>
      <c r="T32" s="10" t="s">
        <v>205</v>
      </c>
      <c r="U32" s="10" t="s">
        <v>206</v>
      </c>
      <c r="V32" s="10" t="s">
        <v>207</v>
      </c>
      <c r="W32" s="10" t="s">
        <v>208</v>
      </c>
      <c r="X32" s="10" t="s">
        <v>209</v>
      </c>
      <c r="Y32" s="10" t="s">
        <v>210</v>
      </c>
      <c r="Z32" s="10" t="s">
        <v>211</v>
      </c>
      <c r="AA32" s="10" t="s">
        <v>212</v>
      </c>
      <c r="AB32" s="10" t="s">
        <v>213</v>
      </c>
      <c r="AC32" s="10" t="s">
        <v>214</v>
      </c>
      <c r="AD32" s="10" t="s">
        <v>215</v>
      </c>
      <c r="AE32" s="10" t="s">
        <v>216</v>
      </c>
      <c r="AF32" s="10" t="s">
        <v>217</v>
      </c>
      <c r="AG32" s="10" t="s">
        <v>218</v>
      </c>
      <c r="AH32" s="10" t="s">
        <v>219</v>
      </c>
      <c r="AI32" s="10" t="s">
        <v>220</v>
      </c>
      <c r="AJ32" s="10" t="s">
        <v>221</v>
      </c>
      <c r="AK32" s="10" t="s">
        <v>222</v>
      </c>
    </row>
    <row r="33" spans="1:37">
      <c r="A33" s="12" t="s">
        <v>122</v>
      </c>
      <c r="B33" s="1">
        <v>4</v>
      </c>
      <c r="C33" s="1">
        <v>4</v>
      </c>
      <c r="D33" s="1">
        <v>3</v>
      </c>
      <c r="E33" s="1">
        <v>4</v>
      </c>
      <c r="F33" s="1">
        <v>3</v>
      </c>
      <c r="G33" s="1" t="s">
        <v>104</v>
      </c>
      <c r="H33" s="1">
        <v>4</v>
      </c>
      <c r="I33" s="1">
        <v>4</v>
      </c>
      <c r="J33" s="1">
        <v>4</v>
      </c>
      <c r="K33" s="1">
        <v>5</v>
      </c>
      <c r="L33" s="1">
        <v>4</v>
      </c>
      <c r="M33" s="1">
        <v>4</v>
      </c>
      <c r="N33" s="1">
        <v>4</v>
      </c>
      <c r="O33" s="1">
        <v>5</v>
      </c>
      <c r="P33" s="1">
        <v>4</v>
      </c>
      <c r="Q33" s="1">
        <v>6</v>
      </c>
      <c r="R33" s="1">
        <v>6</v>
      </c>
      <c r="S33" s="1">
        <v>6</v>
      </c>
      <c r="T33" s="1">
        <v>6</v>
      </c>
      <c r="U33" s="1">
        <v>6</v>
      </c>
      <c r="V33" s="1">
        <v>6</v>
      </c>
      <c r="W33" s="1">
        <v>5</v>
      </c>
      <c r="X33" s="1">
        <v>5</v>
      </c>
      <c r="Y33" s="1">
        <v>6</v>
      </c>
      <c r="Z33" s="1">
        <v>6</v>
      </c>
      <c r="AA33" s="1">
        <v>5</v>
      </c>
      <c r="AB33" s="1">
        <v>6</v>
      </c>
      <c r="AC33" s="1">
        <v>6</v>
      </c>
      <c r="AD33" s="1">
        <v>6</v>
      </c>
      <c r="AE33" s="1">
        <v>6</v>
      </c>
      <c r="AF33" s="1">
        <v>6</v>
      </c>
      <c r="AG33" s="1">
        <v>6</v>
      </c>
      <c r="AH33" s="1">
        <v>6</v>
      </c>
      <c r="AI33" s="1">
        <v>6</v>
      </c>
      <c r="AJ33" s="1">
        <v>6</v>
      </c>
      <c r="AK33" s="1">
        <v>5</v>
      </c>
    </row>
    <row r="34" spans="1:37">
      <c r="B34" s="11" t="s">
        <v>42</v>
      </c>
      <c r="C34" s="11" t="s">
        <v>43</v>
      </c>
      <c r="D34" s="11" t="s">
        <v>44</v>
      </c>
      <c r="E34" s="11" t="s">
        <v>45</v>
      </c>
      <c r="F34" s="11" t="s">
        <v>46</v>
      </c>
      <c r="G34" s="11" t="s">
        <v>47</v>
      </c>
      <c r="H34" s="11" t="s">
        <v>48</v>
      </c>
      <c r="I34" s="11" t="s">
        <v>49</v>
      </c>
      <c r="J34" s="11" t="s">
        <v>50</v>
      </c>
      <c r="K34" s="11" t="s">
        <v>51</v>
      </c>
      <c r="L34" s="11" t="s">
        <v>52</v>
      </c>
      <c r="M34" s="11" t="s">
        <v>53</v>
      </c>
      <c r="N34" s="11" t="s">
        <v>54</v>
      </c>
      <c r="O34" s="11" t="s">
        <v>55</v>
      </c>
      <c r="P34" s="11" t="s">
        <v>56</v>
      </c>
      <c r="Q34" s="11" t="s">
        <v>57</v>
      </c>
      <c r="R34" s="11" t="s">
        <v>58</v>
      </c>
      <c r="S34" s="11" t="s">
        <v>59</v>
      </c>
      <c r="T34" s="11" t="s">
        <v>60</v>
      </c>
      <c r="U34" s="11" t="s">
        <v>61</v>
      </c>
      <c r="V34" s="11" t="s">
        <v>62</v>
      </c>
      <c r="W34" s="11" t="s">
        <v>63</v>
      </c>
      <c r="X34" s="11" t="s">
        <v>64</v>
      </c>
      <c r="Y34" s="11" t="s">
        <v>65</v>
      </c>
      <c r="Z34" s="11" t="s">
        <v>66</v>
      </c>
      <c r="AA34" s="11" t="s">
        <v>67</v>
      </c>
      <c r="AB34" s="11" t="s">
        <v>68</v>
      </c>
      <c r="AC34" s="11" t="s">
        <v>69</v>
      </c>
      <c r="AD34" s="11" t="s">
        <v>70</v>
      </c>
      <c r="AE34" s="11" t="s">
        <v>71</v>
      </c>
      <c r="AF34" s="11" t="s">
        <v>72</v>
      </c>
      <c r="AG34" s="11" t="s">
        <v>73</v>
      </c>
      <c r="AH34" s="11" t="s">
        <v>74</v>
      </c>
      <c r="AI34" s="11" t="s">
        <v>75</v>
      </c>
      <c r="AJ34" s="11" t="s">
        <v>76</v>
      </c>
      <c r="AK34" s="11" t="s">
        <v>77</v>
      </c>
    </row>
    <row r="35" spans="1:37">
      <c r="A35" s="12" t="s">
        <v>123</v>
      </c>
      <c r="B35" s="1">
        <v>1</v>
      </c>
      <c r="C35" s="1">
        <v>1</v>
      </c>
      <c r="D35" s="1">
        <v>1</v>
      </c>
      <c r="E35" s="1">
        <v>1</v>
      </c>
      <c r="F35" s="1">
        <v>1</v>
      </c>
      <c r="G35" s="1">
        <v>1</v>
      </c>
      <c r="H35" s="1">
        <v>1</v>
      </c>
      <c r="I35" s="1">
        <v>1</v>
      </c>
      <c r="J35" s="1">
        <v>1</v>
      </c>
      <c r="K35" s="1">
        <v>1</v>
      </c>
      <c r="L35" s="1">
        <v>1</v>
      </c>
      <c r="M35" s="1">
        <v>1</v>
      </c>
      <c r="N35" s="1">
        <v>1</v>
      </c>
      <c r="O35" s="1">
        <v>1</v>
      </c>
      <c r="P35" s="1">
        <v>1</v>
      </c>
      <c r="Q35" s="1">
        <v>1</v>
      </c>
      <c r="R35" s="1">
        <v>2</v>
      </c>
      <c r="S35" s="1">
        <v>1</v>
      </c>
      <c r="T35" s="1">
        <v>2</v>
      </c>
      <c r="U35" s="1">
        <v>1</v>
      </c>
      <c r="V35" s="1">
        <v>1</v>
      </c>
      <c r="W35" s="1">
        <v>1</v>
      </c>
      <c r="X35" s="1">
        <v>1</v>
      </c>
      <c r="Y35" s="1">
        <v>1</v>
      </c>
      <c r="Z35" s="1">
        <v>1</v>
      </c>
      <c r="AA35" s="1">
        <v>1</v>
      </c>
      <c r="AB35" s="1">
        <v>1</v>
      </c>
      <c r="AC35" s="1">
        <v>1</v>
      </c>
      <c r="AD35" s="1">
        <v>2</v>
      </c>
      <c r="AE35" s="1">
        <v>1</v>
      </c>
      <c r="AF35" s="1">
        <v>1</v>
      </c>
      <c r="AG35" s="1">
        <v>1</v>
      </c>
      <c r="AH35" s="1">
        <v>2</v>
      </c>
      <c r="AI35" s="1">
        <v>1</v>
      </c>
      <c r="AJ35" s="1">
        <v>1</v>
      </c>
      <c r="AK35" s="1">
        <v>1</v>
      </c>
    </row>
    <row r="36" spans="1:37">
      <c r="B36" s="1" cm="1">
        <f t="array" ref="B36:AK36">MATHS!H36:AQ36</f>
        <v>0</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row>
    <row r="38" spans="1:37">
      <c r="A38" s="66" t="s">
        <v>124</v>
      </c>
      <c r="B38" s="66"/>
      <c r="C38" s="66"/>
      <c r="D38" s="66"/>
      <c r="E38" s="66"/>
    </row>
    <row r="39" spans="1:37" ht="133.94999999999999" customHeight="1">
      <c r="B39" s="7" t="s">
        <v>231</v>
      </c>
      <c r="C39" s="7" t="s">
        <v>232</v>
      </c>
      <c r="D39" s="7" t="s">
        <v>233</v>
      </c>
      <c r="E39" s="7" t="s">
        <v>231</v>
      </c>
      <c r="F39" s="7" t="s">
        <v>231</v>
      </c>
      <c r="G39" s="7" t="s">
        <v>234</v>
      </c>
      <c r="H39" s="7" t="s">
        <v>238</v>
      </c>
      <c r="I39" s="7" t="s">
        <v>235</v>
      </c>
      <c r="J39" s="7" t="s">
        <v>236</v>
      </c>
      <c r="K39" s="7" t="s">
        <v>237</v>
      </c>
      <c r="L39" s="7" t="s">
        <v>238</v>
      </c>
      <c r="M39" s="7" t="s">
        <v>236</v>
      </c>
      <c r="N39" s="7" t="s">
        <v>239</v>
      </c>
      <c r="O39" s="7" t="s">
        <v>237</v>
      </c>
      <c r="P39" s="7" t="s">
        <v>240</v>
      </c>
      <c r="Q39" s="7" t="s">
        <v>232</v>
      </c>
      <c r="R39" s="7" t="s">
        <v>242</v>
      </c>
      <c r="S39" s="7" t="s">
        <v>243</v>
      </c>
      <c r="T39" s="7" t="s">
        <v>244</v>
      </c>
      <c r="U39" s="7" t="s">
        <v>241</v>
      </c>
      <c r="V39" s="7" t="s">
        <v>240</v>
      </c>
      <c r="W39" s="7" t="s">
        <v>245</v>
      </c>
      <c r="X39" s="7" t="s">
        <v>245</v>
      </c>
      <c r="Y39" s="7" t="s">
        <v>246</v>
      </c>
      <c r="Z39" s="7" t="s">
        <v>239</v>
      </c>
      <c r="AA39" s="7" t="s">
        <v>241</v>
      </c>
      <c r="AB39" s="7" t="s">
        <v>247</v>
      </c>
    </row>
    <row r="40" spans="1:37">
      <c r="A40" s="12" t="s">
        <v>125</v>
      </c>
      <c r="B40" s="1">
        <v>6</v>
      </c>
      <c r="C40" s="1">
        <v>3</v>
      </c>
      <c r="D40" s="1">
        <v>5</v>
      </c>
      <c r="E40" s="1">
        <v>4</v>
      </c>
      <c r="F40" s="1">
        <v>4</v>
      </c>
      <c r="G40" s="8">
        <v>5</v>
      </c>
      <c r="H40" s="1" t="s">
        <v>104</v>
      </c>
      <c r="I40" s="1">
        <v>4</v>
      </c>
      <c r="J40" s="1">
        <v>5</v>
      </c>
      <c r="K40" s="1">
        <v>3</v>
      </c>
      <c r="L40" s="1">
        <v>4</v>
      </c>
      <c r="M40" s="1">
        <v>6</v>
      </c>
      <c r="N40" s="1" t="s">
        <v>106</v>
      </c>
      <c r="O40" s="1">
        <v>6</v>
      </c>
      <c r="P40" s="1">
        <v>6</v>
      </c>
      <c r="Q40" s="1" t="s">
        <v>103</v>
      </c>
      <c r="R40" s="1">
        <v>5</v>
      </c>
      <c r="S40" s="1">
        <v>5</v>
      </c>
      <c r="T40" s="1">
        <v>5</v>
      </c>
      <c r="U40" s="1" t="s">
        <v>105</v>
      </c>
      <c r="V40" s="1" t="s">
        <v>230</v>
      </c>
      <c r="W40" s="1">
        <v>6</v>
      </c>
      <c r="X40" s="1">
        <v>6</v>
      </c>
      <c r="Y40" s="1">
        <v>6</v>
      </c>
      <c r="Z40" s="1">
        <v>6</v>
      </c>
      <c r="AA40" s="1">
        <v>6</v>
      </c>
      <c r="AB40" s="1">
        <v>6</v>
      </c>
    </row>
    <row r="41" spans="1:37">
      <c r="B41" s="9" t="s">
        <v>42</v>
      </c>
      <c r="C41" s="9" t="s">
        <v>43</v>
      </c>
      <c r="D41" s="9" t="s">
        <v>44</v>
      </c>
      <c r="E41" s="9" t="s">
        <v>223</v>
      </c>
      <c r="F41" s="9" t="s">
        <v>224</v>
      </c>
      <c r="G41" s="9" t="s">
        <v>46</v>
      </c>
      <c r="H41" s="9" t="s">
        <v>47</v>
      </c>
      <c r="I41" s="9" t="s">
        <v>48</v>
      </c>
      <c r="J41" s="9" t="s">
        <v>49</v>
      </c>
      <c r="K41" s="9" t="s">
        <v>50</v>
      </c>
      <c r="L41" s="9" t="s">
        <v>51</v>
      </c>
      <c r="M41" s="9" t="s">
        <v>52</v>
      </c>
      <c r="N41" s="9" t="s">
        <v>53</v>
      </c>
      <c r="O41" s="9" t="s">
        <v>54</v>
      </c>
      <c r="P41" s="9" t="s">
        <v>55</v>
      </c>
      <c r="Q41" s="9" t="s">
        <v>56</v>
      </c>
      <c r="R41" s="9" t="s">
        <v>57</v>
      </c>
      <c r="S41" s="9" t="s">
        <v>58</v>
      </c>
      <c r="T41" s="9" t="s">
        <v>59</v>
      </c>
      <c r="U41" s="9" t="s">
        <v>60</v>
      </c>
      <c r="V41" s="9" t="s">
        <v>61</v>
      </c>
      <c r="W41" s="9" t="s">
        <v>108</v>
      </c>
      <c r="X41" s="9" t="s">
        <v>109</v>
      </c>
      <c r="Y41" s="9" t="s">
        <v>63</v>
      </c>
      <c r="Z41" s="9" t="s">
        <v>64</v>
      </c>
      <c r="AA41" s="9" t="s">
        <v>65</v>
      </c>
      <c r="AB41" s="9" t="s">
        <v>66</v>
      </c>
    </row>
    <row r="42" spans="1:37">
      <c r="A42" s="12" t="s">
        <v>123</v>
      </c>
      <c r="B42" s="1">
        <v>1</v>
      </c>
      <c r="C42" s="1">
        <v>1</v>
      </c>
      <c r="D42" s="1">
        <v>1</v>
      </c>
      <c r="E42" s="1">
        <v>1</v>
      </c>
      <c r="F42" s="1">
        <v>1</v>
      </c>
      <c r="G42" s="1">
        <v>1</v>
      </c>
      <c r="H42" s="1">
        <v>1</v>
      </c>
      <c r="I42" s="1">
        <v>1</v>
      </c>
      <c r="J42" s="1">
        <v>1</v>
      </c>
      <c r="K42" s="1">
        <v>1</v>
      </c>
      <c r="L42" s="1">
        <v>2</v>
      </c>
      <c r="M42" s="1">
        <v>1</v>
      </c>
      <c r="N42" s="1">
        <v>1</v>
      </c>
      <c r="O42" s="1">
        <v>1</v>
      </c>
      <c r="P42" s="1">
        <v>1</v>
      </c>
      <c r="Q42" s="1">
        <v>2</v>
      </c>
      <c r="R42" s="1">
        <v>1</v>
      </c>
      <c r="S42" s="1">
        <v>1</v>
      </c>
      <c r="T42" s="1">
        <v>2</v>
      </c>
      <c r="U42" s="1">
        <v>1</v>
      </c>
      <c r="V42" s="1">
        <v>2</v>
      </c>
      <c r="W42" s="1">
        <v>1</v>
      </c>
      <c r="X42" s="1">
        <v>1</v>
      </c>
      <c r="Y42" s="1">
        <v>2</v>
      </c>
      <c r="Z42" s="1">
        <v>2</v>
      </c>
      <c r="AA42" s="1">
        <v>2</v>
      </c>
      <c r="AB42" s="1">
        <v>2</v>
      </c>
    </row>
    <row r="43" spans="1:37">
      <c r="B43" s="1" cm="1">
        <f t="array" ref="B43:AD43">MATHS!AT36:BV36</f>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v>0</v>
      </c>
      <c r="AD43">
        <v>0</v>
      </c>
    </row>
    <row r="45" spans="1:37">
      <c r="A45" s="66" t="s">
        <v>126</v>
      </c>
      <c r="B45" s="66"/>
      <c r="C45" s="66"/>
      <c r="D45" s="66"/>
      <c r="E45" s="66"/>
    </row>
    <row r="46" spans="1:37" ht="157.94999999999999" customHeight="1">
      <c r="B46" s="7" t="s">
        <v>248</v>
      </c>
      <c r="C46" s="7" t="s">
        <v>232</v>
      </c>
      <c r="D46" s="7" t="s">
        <v>249</v>
      </c>
      <c r="E46" s="7" t="s">
        <v>250</v>
      </c>
      <c r="F46" s="7" t="s">
        <v>251</v>
      </c>
      <c r="G46" s="7" t="s">
        <v>252</v>
      </c>
      <c r="H46" s="7" t="s">
        <v>252</v>
      </c>
      <c r="I46" s="7" t="s">
        <v>251</v>
      </c>
      <c r="J46" s="7" t="s">
        <v>253</v>
      </c>
      <c r="K46" s="7" t="s">
        <v>232</v>
      </c>
      <c r="L46" s="7" t="s">
        <v>254</v>
      </c>
      <c r="M46" s="7" t="s">
        <v>255</v>
      </c>
      <c r="N46" s="7" t="s">
        <v>255</v>
      </c>
      <c r="O46" s="7" t="s">
        <v>255</v>
      </c>
      <c r="P46" s="7" t="s">
        <v>235</v>
      </c>
      <c r="Q46" s="7" t="s">
        <v>245</v>
      </c>
      <c r="R46" s="7" t="s">
        <v>256</v>
      </c>
      <c r="S46" s="7" t="s">
        <v>256</v>
      </c>
      <c r="T46" s="7" t="s">
        <v>257</v>
      </c>
      <c r="U46" s="7" t="s">
        <v>258</v>
      </c>
      <c r="V46" s="7" t="s">
        <v>259</v>
      </c>
      <c r="W46" s="7" t="s">
        <v>260</v>
      </c>
      <c r="X46" s="7" t="s">
        <v>261</v>
      </c>
      <c r="Y46" s="7" t="s">
        <v>262</v>
      </c>
      <c r="Z46" s="7"/>
      <c r="AA46" s="7"/>
      <c r="AB46" s="7"/>
    </row>
    <row r="47" spans="1:37">
      <c r="A47" s="13" t="s">
        <v>125</v>
      </c>
      <c r="B47" s="1">
        <v>5</v>
      </c>
      <c r="C47" s="1" t="s">
        <v>103</v>
      </c>
      <c r="D47" s="1">
        <v>3</v>
      </c>
      <c r="E47" s="1">
        <v>4</v>
      </c>
      <c r="F47" s="1">
        <v>3</v>
      </c>
      <c r="G47" s="1" t="s">
        <v>107</v>
      </c>
      <c r="H47" s="1" t="s">
        <v>107</v>
      </c>
      <c r="I47" s="1">
        <v>5</v>
      </c>
      <c r="J47" s="1">
        <v>4</v>
      </c>
      <c r="K47" s="1">
        <v>5</v>
      </c>
      <c r="L47" s="1" t="s">
        <v>230</v>
      </c>
      <c r="M47" s="1">
        <v>5</v>
      </c>
      <c r="N47" s="1">
        <v>5</v>
      </c>
      <c r="O47" s="1">
        <v>5</v>
      </c>
      <c r="P47" s="1">
        <v>5</v>
      </c>
      <c r="Q47" s="1" t="s">
        <v>105</v>
      </c>
      <c r="R47" s="1">
        <v>5</v>
      </c>
      <c r="S47" s="1">
        <v>3</v>
      </c>
      <c r="T47" s="1">
        <v>5</v>
      </c>
      <c r="U47" s="1">
        <v>5</v>
      </c>
      <c r="V47" s="1">
        <v>6</v>
      </c>
      <c r="W47" s="1">
        <v>5</v>
      </c>
      <c r="X47" s="1" t="s">
        <v>105</v>
      </c>
      <c r="Y47" s="1" t="s">
        <v>105</v>
      </c>
      <c r="Z47" s="1"/>
      <c r="AA47" s="1"/>
      <c r="AB47" s="1"/>
    </row>
    <row r="48" spans="1:37">
      <c r="B48" s="9" t="s">
        <v>42</v>
      </c>
      <c r="C48" s="9" t="s">
        <v>43</v>
      </c>
      <c r="D48" s="9" t="s">
        <v>44</v>
      </c>
      <c r="E48" s="9" t="s">
        <v>45</v>
      </c>
      <c r="F48" s="9" t="s">
        <v>46</v>
      </c>
      <c r="G48" s="9" t="s">
        <v>179</v>
      </c>
      <c r="H48" s="9" t="s">
        <v>180</v>
      </c>
      <c r="I48" s="9" t="s">
        <v>48</v>
      </c>
      <c r="J48" s="9" t="s">
        <v>49</v>
      </c>
      <c r="K48" s="9" t="s">
        <v>50</v>
      </c>
      <c r="L48" s="9" t="s">
        <v>51</v>
      </c>
      <c r="M48" s="9" t="s">
        <v>52</v>
      </c>
      <c r="N48" s="9" t="s">
        <v>225</v>
      </c>
      <c r="O48" s="9" t="s">
        <v>226</v>
      </c>
      <c r="P48" s="9" t="s">
        <v>54</v>
      </c>
      <c r="Q48" s="9" t="s">
        <v>55</v>
      </c>
      <c r="R48" s="9" t="s">
        <v>227</v>
      </c>
      <c r="S48" s="9" t="s">
        <v>228</v>
      </c>
      <c r="T48" s="9" t="s">
        <v>229</v>
      </c>
      <c r="U48" s="9" t="s">
        <v>58</v>
      </c>
      <c r="V48" s="9" t="s">
        <v>59</v>
      </c>
      <c r="W48" s="9" t="s">
        <v>60</v>
      </c>
      <c r="X48" s="9" t="s">
        <v>61</v>
      </c>
      <c r="Y48" s="9" t="s">
        <v>62</v>
      </c>
      <c r="Z48" s="9"/>
      <c r="AA48" s="9"/>
      <c r="AB48" s="9"/>
    </row>
    <row r="49" spans="1:28">
      <c r="A49" s="13" t="s">
        <v>123</v>
      </c>
      <c r="B49" s="1">
        <v>1</v>
      </c>
      <c r="C49" s="1">
        <v>1</v>
      </c>
      <c r="D49" s="1">
        <v>2</v>
      </c>
      <c r="E49" s="1">
        <v>2</v>
      </c>
      <c r="F49" s="1">
        <v>2</v>
      </c>
      <c r="G49" s="1">
        <v>1</v>
      </c>
      <c r="H49" s="1">
        <v>1</v>
      </c>
      <c r="I49" s="1">
        <v>2</v>
      </c>
      <c r="J49" s="1">
        <v>2</v>
      </c>
      <c r="K49" s="1">
        <v>1</v>
      </c>
      <c r="L49" s="1">
        <v>2</v>
      </c>
      <c r="M49" s="1">
        <v>1</v>
      </c>
      <c r="N49" s="1">
        <v>1</v>
      </c>
      <c r="O49" s="1">
        <v>1</v>
      </c>
      <c r="P49" s="1">
        <v>1</v>
      </c>
      <c r="Q49" s="1">
        <v>1</v>
      </c>
      <c r="R49" s="1">
        <v>1</v>
      </c>
      <c r="S49" s="1">
        <v>1</v>
      </c>
      <c r="T49" s="1">
        <v>2</v>
      </c>
      <c r="U49" s="1">
        <v>2</v>
      </c>
      <c r="V49" s="1">
        <v>2</v>
      </c>
      <c r="W49" s="1">
        <v>1</v>
      </c>
      <c r="X49" s="1">
        <v>3</v>
      </c>
      <c r="Y49" s="1">
        <v>1</v>
      </c>
      <c r="Z49" s="1"/>
      <c r="AA49" s="1"/>
      <c r="AB49" s="1"/>
    </row>
    <row r="50" spans="1:28">
      <c r="B50" s="1" cm="1">
        <f t="array" ref="B50:AA50">MATHS!BY36:CX36</f>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row>
  </sheetData>
  <mergeCells count="34">
    <mergeCell ref="K6:L6"/>
    <mergeCell ref="A1:D1"/>
    <mergeCell ref="A2:D2"/>
    <mergeCell ref="A3:AX3"/>
    <mergeCell ref="A5:D5"/>
    <mergeCell ref="E5:L5"/>
    <mergeCell ref="M5:V5"/>
    <mergeCell ref="A6:B6"/>
    <mergeCell ref="C6:D6"/>
    <mergeCell ref="E6:F6"/>
    <mergeCell ref="G6:H6"/>
    <mergeCell ref="I6:J6"/>
    <mergeCell ref="S7:T7"/>
    <mergeCell ref="U7:V7"/>
    <mergeCell ref="M6:N6"/>
    <mergeCell ref="O6:P6"/>
    <mergeCell ref="Q6:R6"/>
    <mergeCell ref="S6:T6"/>
    <mergeCell ref="U6:V6"/>
    <mergeCell ref="A45:E45"/>
    <mergeCell ref="K7:L7"/>
    <mergeCell ref="M7:N7"/>
    <mergeCell ref="O7:P7"/>
    <mergeCell ref="Q7:R7"/>
    <mergeCell ref="A7:B7"/>
    <mergeCell ref="C7:D7"/>
    <mergeCell ref="E7:F7"/>
    <mergeCell ref="G7:H7"/>
    <mergeCell ref="I7:J7"/>
    <mergeCell ref="A9:D9"/>
    <mergeCell ref="A17:F17"/>
    <mergeCell ref="A22:C22"/>
    <mergeCell ref="A29:D29"/>
    <mergeCell ref="A38:E38"/>
  </mergeCells>
  <conditionalFormatting sqref="A13:G13">
    <cfRule type="cellIs" dxfId="78" priority="114" operator="equal">
      <formula>1</formula>
    </cfRule>
  </conditionalFormatting>
  <conditionalFormatting sqref="A25:T25">
    <cfRule type="cellIs" dxfId="77" priority="79" operator="equal">
      <formula>1</formula>
    </cfRule>
    <cfRule type="cellIs" dxfId="76" priority="80" operator="equal">
      <formula>0</formula>
    </cfRule>
  </conditionalFormatting>
  <conditionalFormatting sqref="A13:AM13">
    <cfRule type="cellIs" dxfId="75" priority="85" operator="equal">
      <formula>0</formula>
    </cfRule>
  </conditionalFormatting>
  <conditionalFormatting sqref="A20:AX20">
    <cfRule type="cellIs" dxfId="74" priority="81" operator="equal">
      <formula>1</formula>
    </cfRule>
    <cfRule type="cellIs" dxfId="73" priority="82" operator="equal">
      <formula>0</formula>
    </cfRule>
  </conditionalFormatting>
  <conditionalFormatting sqref="B50:C50">
    <cfRule type="cellIs" dxfId="72" priority="26" operator="equal">
      <formula>1</formula>
    </cfRule>
  </conditionalFormatting>
  <conditionalFormatting sqref="B43:K43">
    <cfRule type="cellIs" dxfId="71" priority="51" operator="equal">
      <formula>1</formula>
    </cfRule>
  </conditionalFormatting>
  <conditionalFormatting sqref="B36:Q36">
    <cfRule type="cellIs" dxfId="70" priority="75" operator="equal">
      <formula>1</formula>
    </cfRule>
  </conditionalFormatting>
  <conditionalFormatting sqref="B43:AB43">
    <cfRule type="cellIs" dxfId="69" priority="30" operator="equal">
      <formula>0</formula>
    </cfRule>
  </conditionalFormatting>
  <conditionalFormatting sqref="B50:AB50">
    <cfRule type="cellIs" dxfId="68" priority="3" operator="equal">
      <formula>0</formula>
    </cfRule>
  </conditionalFormatting>
  <conditionalFormatting sqref="B36:AK36">
    <cfRule type="cellIs" dxfId="67" priority="57" operator="equal">
      <formula>0</formula>
    </cfRule>
  </conditionalFormatting>
  <conditionalFormatting sqref="C7:D7">
    <cfRule type="cellIs" dxfId="66" priority="166" operator="between">
      <formula>100</formula>
      <formula>109</formula>
    </cfRule>
    <cfRule type="cellIs" dxfId="65" priority="167" operator="lessThan">
      <formula>100</formula>
    </cfRule>
    <cfRule type="cellIs" dxfId="64" priority="165" operator="greaterThan">
      <formula>109</formula>
    </cfRule>
  </conditionalFormatting>
  <conditionalFormatting sqref="D50:F50">
    <cfRule type="cellIs" dxfId="63" priority="14" operator="equal">
      <formula>1</formula>
    </cfRule>
    <cfRule type="cellIs" dxfId="62" priority="13" operator="equal">
      <formula>2</formula>
    </cfRule>
  </conditionalFormatting>
  <conditionalFormatting sqref="G50:H50">
    <cfRule type="cellIs" dxfId="61" priority="24" operator="equal">
      <formula>1</formula>
    </cfRule>
  </conditionalFormatting>
  <conditionalFormatting sqref="H13:J13">
    <cfRule type="cellIs" dxfId="60" priority="99" operator="equal">
      <formula>1</formula>
    </cfRule>
    <cfRule type="cellIs" dxfId="59" priority="98" operator="equal">
      <formula>2</formula>
    </cfRule>
  </conditionalFormatting>
  <conditionalFormatting sqref="I50:J50">
    <cfRule type="cellIs" dxfId="58" priority="11" operator="equal">
      <formula>1</formula>
    </cfRule>
    <cfRule type="cellIs" dxfId="57" priority="10" operator="equal">
      <formula>2</formula>
    </cfRule>
  </conditionalFormatting>
  <conditionalFormatting sqref="K50">
    <cfRule type="cellIs" dxfId="56" priority="22" operator="equal">
      <formula>1</formula>
    </cfRule>
  </conditionalFormatting>
  <conditionalFormatting sqref="K7:L7">
    <cfRule type="cellIs" dxfId="55" priority="163" operator="between">
      <formula>100</formula>
      <formula>109</formula>
    </cfRule>
    <cfRule type="cellIs" dxfId="54" priority="164" operator="lessThan">
      <formula>100</formula>
    </cfRule>
    <cfRule type="cellIs" dxfId="53" priority="162" operator="greaterThan">
      <formula>109</formula>
    </cfRule>
  </conditionalFormatting>
  <conditionalFormatting sqref="K13:R13">
    <cfRule type="cellIs" dxfId="52" priority="112" operator="equal">
      <formula>1</formula>
    </cfRule>
  </conditionalFormatting>
  <conditionalFormatting sqref="L43">
    <cfRule type="cellIs" dxfId="51" priority="40" operator="equal">
      <formula>2</formula>
    </cfRule>
    <cfRule type="cellIs" dxfId="50" priority="41" operator="equal">
      <formula>1</formula>
    </cfRule>
  </conditionalFormatting>
  <conditionalFormatting sqref="L50">
    <cfRule type="cellIs" dxfId="49" priority="8" operator="equal">
      <formula>1</formula>
    </cfRule>
    <cfRule type="cellIs" dxfId="48" priority="7" operator="equal">
      <formula>2</formula>
    </cfRule>
  </conditionalFormatting>
  <conditionalFormatting sqref="M43:P43">
    <cfRule type="cellIs" dxfId="47" priority="49" operator="equal">
      <formula>1</formula>
    </cfRule>
  </conditionalFormatting>
  <conditionalFormatting sqref="M50:S50">
    <cfRule type="cellIs" dxfId="46" priority="20" operator="equal">
      <formula>1</formula>
    </cfRule>
  </conditionalFormatting>
  <conditionalFormatting sqref="Q43">
    <cfRule type="cellIs" dxfId="45" priority="37" operator="equal">
      <formula>2</formula>
    </cfRule>
    <cfRule type="cellIs" dxfId="44" priority="38" operator="equal">
      <formula>1</formula>
    </cfRule>
  </conditionalFormatting>
  <conditionalFormatting sqref="R36">
    <cfRule type="cellIs" dxfId="43" priority="65" operator="equal">
      <formula>1</formula>
    </cfRule>
    <cfRule type="cellIs" dxfId="42" priority="64" operator="equal">
      <formula>2</formula>
    </cfRule>
  </conditionalFormatting>
  <conditionalFormatting sqref="R43:S43">
    <cfRule type="cellIs" dxfId="41" priority="47" operator="equal">
      <formula>1</formula>
    </cfRule>
  </conditionalFormatting>
  <conditionalFormatting sqref="S13">
    <cfRule type="cellIs" dxfId="40" priority="95" operator="equal">
      <formula>2</formula>
    </cfRule>
    <cfRule type="cellIs" dxfId="39" priority="96" operator="equal">
      <formula>1</formula>
    </cfRule>
  </conditionalFormatting>
  <conditionalFormatting sqref="S36">
    <cfRule type="cellIs" dxfId="38" priority="73" operator="equal">
      <formula>1</formula>
    </cfRule>
  </conditionalFormatting>
  <conditionalFormatting sqref="T36">
    <cfRule type="cellIs" dxfId="37" priority="61" operator="equal">
      <formula>2</formula>
    </cfRule>
    <cfRule type="cellIs" dxfId="36" priority="62" operator="equal">
      <formula>1</formula>
    </cfRule>
  </conditionalFormatting>
  <conditionalFormatting sqref="T43">
    <cfRule type="cellIs" dxfId="35" priority="35" operator="equal">
      <formula>1</formula>
    </cfRule>
    <cfRule type="cellIs" dxfId="34" priority="34" operator="equal">
      <formula>2</formula>
    </cfRule>
  </conditionalFormatting>
  <conditionalFormatting sqref="T13:V13">
    <cfRule type="cellIs" dxfId="33" priority="110" operator="equal">
      <formula>1</formula>
    </cfRule>
  </conditionalFormatting>
  <conditionalFormatting sqref="T50:V50">
    <cfRule type="cellIs" dxfId="32" priority="4" operator="equal">
      <formula>2</formula>
    </cfRule>
    <cfRule type="cellIs" dxfId="31" priority="5" operator="equal">
      <formula>1</formula>
    </cfRule>
  </conditionalFormatting>
  <conditionalFormatting sqref="U43">
    <cfRule type="cellIs" dxfId="30" priority="45" operator="equal">
      <formula>1</formula>
    </cfRule>
  </conditionalFormatting>
  <conditionalFormatting sqref="U7:V7">
    <cfRule type="cellIs" dxfId="29" priority="161" operator="lessThan">
      <formula>100</formula>
    </cfRule>
    <cfRule type="cellIs" dxfId="28" priority="160" operator="between">
      <formula>100</formula>
      <formula>109</formula>
    </cfRule>
    <cfRule type="cellIs" dxfId="27" priority="159" operator="greaterThan">
      <formula>109</formula>
    </cfRule>
  </conditionalFormatting>
  <conditionalFormatting sqref="U36:AC36">
    <cfRule type="cellIs" dxfId="26" priority="71" operator="equal">
      <formula>1</formula>
    </cfRule>
  </conditionalFormatting>
  <conditionalFormatting sqref="V43">
    <cfRule type="cellIs" dxfId="25" priority="31" operator="equal">
      <formula>2</formula>
    </cfRule>
    <cfRule type="cellIs" dxfId="24" priority="32" operator="equal">
      <formula>1</formula>
    </cfRule>
  </conditionalFormatting>
  <conditionalFormatting sqref="W50">
    <cfRule type="cellIs" dxfId="23" priority="18" operator="equal">
      <formula>1</formula>
    </cfRule>
  </conditionalFormatting>
  <conditionalFormatting sqref="W13:X13">
    <cfRule type="cellIs" dxfId="22" priority="92" operator="equal">
      <formula>2</formula>
    </cfRule>
    <cfRule type="cellIs" dxfId="21" priority="93" operator="equal">
      <formula>1</formula>
    </cfRule>
  </conditionalFormatting>
  <conditionalFormatting sqref="W43:X43">
    <cfRule type="cellIs" dxfId="20" priority="43" operator="equal">
      <formula>1</formula>
    </cfRule>
  </conditionalFormatting>
  <conditionalFormatting sqref="X50">
    <cfRule type="cellIs" dxfId="19" priority="1" operator="between">
      <formula>1</formula>
      <formula>2</formula>
    </cfRule>
    <cfRule type="cellIs" dxfId="18" priority="2" operator="equal">
      <formula>3</formula>
    </cfRule>
  </conditionalFormatting>
  <conditionalFormatting sqref="Y43:AB43">
    <cfRule type="cellIs" dxfId="17" priority="29" operator="equal">
      <formula>1</formula>
    </cfRule>
    <cfRule type="cellIs" dxfId="16" priority="28" operator="equal">
      <formula>2</formula>
    </cfRule>
  </conditionalFormatting>
  <conditionalFormatting sqref="Y50:AB50">
    <cfRule type="cellIs" dxfId="15" priority="16" operator="equal">
      <formula>1</formula>
    </cfRule>
  </conditionalFormatting>
  <conditionalFormatting sqref="Y13:AD13">
    <cfRule type="cellIs" dxfId="14" priority="108" operator="equal">
      <formula>1</formula>
    </cfRule>
  </conditionalFormatting>
  <conditionalFormatting sqref="AD36">
    <cfRule type="cellIs" dxfId="13" priority="59" operator="equal">
      <formula>1</formula>
    </cfRule>
    <cfRule type="cellIs" dxfId="12" priority="58" operator="equal">
      <formula>2</formula>
    </cfRule>
  </conditionalFormatting>
  <conditionalFormatting sqref="AE13">
    <cfRule type="cellIs" dxfId="11" priority="90" operator="equal">
      <formula>1</formula>
    </cfRule>
    <cfRule type="cellIs" dxfId="10" priority="89" operator="equal">
      <formula>2</formula>
    </cfRule>
  </conditionalFormatting>
  <conditionalFormatting sqref="AE36:AG36">
    <cfRule type="cellIs" dxfId="9" priority="69" operator="equal">
      <formula>1</formula>
    </cfRule>
  </conditionalFormatting>
  <conditionalFormatting sqref="AF13:AJ13">
    <cfRule type="cellIs" dxfId="8" priority="106" operator="equal">
      <formula>1</formula>
    </cfRule>
  </conditionalFormatting>
  <conditionalFormatting sqref="AH36">
    <cfRule type="cellIs" dxfId="7" priority="55" operator="equal">
      <formula>2</formula>
    </cfRule>
    <cfRule type="cellIs" dxfId="6" priority="56" operator="equal">
      <formula>1</formula>
    </cfRule>
  </conditionalFormatting>
  <conditionalFormatting sqref="AI36:AK36">
    <cfRule type="cellIs" dxfId="5" priority="67" operator="equal">
      <formula>1</formula>
    </cfRule>
  </conditionalFormatting>
  <conditionalFormatting sqref="AK13">
    <cfRule type="cellIs" dxfId="4" priority="87" operator="equal">
      <formula>3</formula>
    </cfRule>
    <cfRule type="cellIs" dxfId="3" priority="86" operator="between">
      <formula>1</formula>
      <formula>2</formula>
    </cfRule>
  </conditionalFormatting>
  <conditionalFormatting sqref="AL13">
    <cfRule type="cellIs" dxfId="2" priority="104" operator="equal">
      <formula>1</formula>
    </cfRule>
  </conditionalFormatting>
  <conditionalFormatting sqref="AM13">
    <cfRule type="cellIs" dxfId="1" priority="84" operator="equal">
      <formula>3</formula>
    </cfRule>
    <cfRule type="cellIs" dxfId="0" priority="83" operator="between">
      <formula>1</formula>
      <formula>2</formula>
    </cfRule>
  </conditionalFormatting>
  <pageMargins left="0.7" right="0.7" top="0.75" bottom="0.75" header="0.3" footer="0.3"/>
  <pageSetup paperSize="9" scale="51" fitToHeight="2"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README</vt:lpstr>
      <vt:lpstr>Scaled Scores</vt:lpstr>
      <vt:lpstr>Summary</vt:lpstr>
      <vt:lpstr>SPaG</vt:lpstr>
      <vt:lpstr>READING</vt:lpstr>
      <vt:lpstr>MATHS</vt:lpstr>
      <vt:lpstr>Child 1</vt:lpstr>
      <vt:lpstr>Child 2</vt:lpstr>
      <vt:lpstr>Child 3</vt:lpstr>
      <vt:lpstr>Child 4</vt:lpstr>
      <vt:lpstr>Child 5</vt:lpstr>
      <vt:lpstr>Child 6</vt:lpstr>
      <vt:lpstr>Child 7</vt:lpstr>
      <vt:lpstr>Child 8</vt:lpstr>
      <vt:lpstr>Child 9</vt:lpstr>
      <vt:lpstr>Child 10</vt:lpstr>
      <vt:lpstr>Child 11</vt:lpstr>
      <vt:lpstr>Child 12</vt:lpstr>
      <vt:lpstr>Child 13</vt:lpstr>
      <vt:lpstr>Child 14</vt:lpstr>
      <vt:lpstr>Child 15</vt:lpstr>
      <vt:lpstr>Child 16</vt:lpstr>
      <vt:lpstr>Child 17</vt:lpstr>
      <vt:lpstr>Child 18</vt:lpstr>
      <vt:lpstr>Child 19</vt:lpstr>
      <vt:lpstr>Child 20</vt:lpstr>
      <vt:lpstr>Child 21</vt:lpstr>
      <vt:lpstr>Child 22</vt:lpstr>
      <vt:lpstr>Child 23</vt:lpstr>
      <vt:lpstr>Child 24</vt:lpstr>
      <vt:lpstr>Child 25</vt:lpstr>
      <vt:lpstr>Child 26</vt:lpstr>
      <vt:lpstr>Child 27</vt:lpstr>
      <vt:lpstr>Child 28</vt:lpstr>
      <vt:lpstr>Child 29</vt:lpstr>
      <vt:lpstr>Child 30</vt:lpstr>
      <vt:lpstr>Child 31</vt:lpstr>
      <vt:lpstr>Child 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Tim Evans - Hazeldown</cp:lastModifiedBy>
  <cp:revision/>
  <cp:lastPrinted>2022-11-30T08:43:12Z</cp:lastPrinted>
  <dcterms:created xsi:type="dcterms:W3CDTF">2022-11-15T09:17:02Z</dcterms:created>
  <dcterms:modified xsi:type="dcterms:W3CDTF">2024-09-18T17:09:54Z</dcterms:modified>
  <cp:category/>
  <cp:contentStatus/>
</cp:coreProperties>
</file>